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ys\Desktop\Voting Math\California\"/>
    </mc:Choice>
  </mc:AlternateContent>
  <xr:revisionPtr revIDLastSave="0" documentId="13_ncr:1_{52F7E142-B6B2-4ADB-B468-E2F5B5A3A93F}" xr6:coauthVersionLast="47" xr6:coauthVersionMax="47" xr10:uidLastSave="{00000000-0000-0000-0000-000000000000}"/>
  <bookViews>
    <workbookView xWindow="3825" yWindow="2640" windowWidth="21600" windowHeight="11385" activeTab="1" xr2:uid="{3B5BDD99-C7BF-4EC5-A95D-18019BEF0FB2}"/>
  </bookViews>
  <sheets>
    <sheet name="Tabulators" sheetId="2" r:id="rId1"/>
    <sheet name="Plots" sheetId="3" r:id="rId2"/>
    <sheet name="Data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E4" i="2" l="1"/>
  <c r="DE5" i="2"/>
  <c r="DE6" i="2"/>
  <c r="DE7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28" i="2"/>
  <c r="DE29" i="2"/>
  <c r="DE30" i="2"/>
  <c r="DE31" i="2"/>
  <c r="DE32" i="2"/>
  <c r="DE33" i="2"/>
  <c r="DE34" i="2"/>
  <c r="DE35" i="2"/>
  <c r="DE36" i="2"/>
  <c r="DE37" i="2"/>
  <c r="DE38" i="2"/>
  <c r="DE39" i="2"/>
  <c r="DE40" i="2"/>
  <c r="DE41" i="2"/>
  <c r="DE42" i="2"/>
  <c r="DE43" i="2"/>
  <c r="DE44" i="2"/>
  <c r="DE45" i="2"/>
  <c r="DE46" i="2"/>
  <c r="DE47" i="2"/>
  <c r="DE48" i="2"/>
  <c r="DE49" i="2"/>
  <c r="DE50" i="2"/>
  <c r="DE51" i="2"/>
  <c r="DE52" i="2"/>
  <c r="DE53" i="2"/>
  <c r="DE54" i="2"/>
  <c r="DE55" i="2"/>
  <c r="DE56" i="2"/>
  <c r="DE57" i="2"/>
  <c r="DE58" i="2"/>
  <c r="DE59" i="2"/>
  <c r="DE60" i="2"/>
  <c r="DE61" i="2"/>
  <c r="DE62" i="2"/>
  <c r="DE63" i="2"/>
  <c r="DE64" i="2"/>
  <c r="DE65" i="2"/>
  <c r="DE66" i="2"/>
  <c r="DE67" i="2"/>
  <c r="DE68" i="2"/>
  <c r="DE69" i="2"/>
  <c r="DE70" i="2"/>
  <c r="DE71" i="2"/>
  <c r="DE72" i="2"/>
  <c r="DE73" i="2"/>
  <c r="DE74" i="2"/>
  <c r="DE75" i="2"/>
  <c r="DE76" i="2"/>
  <c r="DE77" i="2"/>
  <c r="DE78" i="2"/>
  <c r="DE79" i="2"/>
  <c r="DE80" i="2"/>
  <c r="DE81" i="2"/>
  <c r="DE82" i="2"/>
  <c r="DE83" i="2"/>
  <c r="DE84" i="2"/>
  <c r="DE85" i="2"/>
  <c r="DE86" i="2"/>
  <c r="DE87" i="2"/>
  <c r="DE88" i="2"/>
  <c r="DE89" i="2"/>
  <c r="DE90" i="2"/>
  <c r="DE91" i="2"/>
  <c r="DE92" i="2"/>
  <c r="DE93" i="2"/>
  <c r="DE94" i="2"/>
  <c r="DE95" i="2"/>
  <c r="DE96" i="2"/>
  <c r="DE97" i="2"/>
  <c r="DE98" i="2"/>
  <c r="DE99" i="2"/>
  <c r="DE100" i="2"/>
  <c r="DE101" i="2"/>
  <c r="DE102" i="2"/>
  <c r="DE103" i="2"/>
  <c r="DE104" i="2"/>
  <c r="DE105" i="2"/>
  <c r="DE106" i="2"/>
  <c r="DE107" i="2"/>
  <c r="DE108" i="2"/>
  <c r="DE109" i="2"/>
  <c r="DE110" i="2"/>
  <c r="DE111" i="2"/>
  <c r="DE112" i="2"/>
  <c r="DE113" i="2"/>
  <c r="DE114" i="2"/>
  <c r="DE115" i="2"/>
  <c r="DE116" i="2"/>
  <c r="DE117" i="2"/>
  <c r="DE118" i="2"/>
  <c r="DE119" i="2"/>
  <c r="DE120" i="2"/>
  <c r="DE121" i="2"/>
  <c r="DE122" i="2"/>
  <c r="DE123" i="2"/>
  <c r="DE124" i="2"/>
  <c r="DE125" i="2"/>
  <c r="DE126" i="2"/>
  <c r="DE127" i="2"/>
  <c r="DE128" i="2"/>
  <c r="DE129" i="2"/>
  <c r="DE130" i="2"/>
  <c r="DE131" i="2"/>
  <c r="DE132" i="2"/>
  <c r="DE133" i="2"/>
  <c r="DE134" i="2"/>
  <c r="DE135" i="2"/>
  <c r="DE136" i="2"/>
  <c r="DE137" i="2"/>
  <c r="DE138" i="2"/>
  <c r="DE139" i="2"/>
  <c r="DE140" i="2"/>
  <c r="DE141" i="2"/>
  <c r="DE142" i="2"/>
  <c r="DE143" i="2"/>
  <c r="DE144" i="2"/>
  <c r="DE145" i="2"/>
  <c r="DE146" i="2"/>
  <c r="DE147" i="2"/>
  <c r="DE148" i="2"/>
  <c r="DE149" i="2"/>
  <c r="DE150" i="2"/>
  <c r="DE151" i="2"/>
  <c r="DE152" i="2"/>
  <c r="DE153" i="2"/>
  <c r="DE154" i="2"/>
  <c r="DE155" i="2"/>
  <c r="DE156" i="2"/>
  <c r="DE157" i="2"/>
  <c r="DE158" i="2"/>
  <c r="DE159" i="2"/>
  <c r="DE160" i="2"/>
  <c r="DE161" i="2"/>
  <c r="DE162" i="2"/>
  <c r="DE163" i="2"/>
  <c r="DE164" i="2"/>
  <c r="DE165" i="2"/>
  <c r="DE166" i="2"/>
  <c r="DE167" i="2"/>
  <c r="DE168" i="2"/>
  <c r="DE169" i="2"/>
  <c r="DE170" i="2"/>
  <c r="DE171" i="2"/>
  <c r="DE172" i="2"/>
  <c r="DE173" i="2"/>
  <c r="DE174" i="2"/>
  <c r="DE175" i="2"/>
  <c r="DE176" i="2"/>
  <c r="DE177" i="2"/>
  <c r="DE178" i="2"/>
  <c r="DE179" i="2"/>
  <c r="DE180" i="2"/>
  <c r="DE181" i="2"/>
  <c r="DE182" i="2"/>
  <c r="DE183" i="2"/>
  <c r="DE184" i="2"/>
  <c r="DE185" i="2"/>
  <c r="DE186" i="2"/>
  <c r="DE187" i="2"/>
  <c r="DE188" i="2"/>
  <c r="DE189" i="2"/>
  <c r="DE190" i="2"/>
  <c r="DE3" i="2"/>
  <c r="I4" i="2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J125" i="2" s="1"/>
  <c r="DA4" i="2"/>
  <c r="CO4" i="2"/>
  <c r="CO5" i="2" s="1"/>
  <c r="CC4" i="2"/>
  <c r="CC5" i="2" s="1"/>
  <c r="BQ4" i="2"/>
  <c r="BQ5" i="2" s="1"/>
  <c r="BE4" i="2"/>
  <c r="BE5" i="2" s="1"/>
  <c r="BE6" i="2" s="1"/>
  <c r="BE7" i="2" s="1"/>
  <c r="BE8" i="2" s="1"/>
  <c r="BE9" i="2" s="1"/>
  <c r="BE10" i="2" s="1"/>
  <c r="BE11" i="2" s="1"/>
  <c r="BE12" i="2" s="1"/>
  <c r="BE13" i="2" s="1"/>
  <c r="BE14" i="2" s="1"/>
  <c r="BE15" i="2" s="1"/>
  <c r="AS4" i="2"/>
  <c r="AS5" i="2" s="1"/>
  <c r="AS6" i="2" s="1"/>
  <c r="AS7" i="2" s="1"/>
  <c r="AS8" i="2" s="1"/>
  <c r="AS9" i="2" s="1"/>
  <c r="AS10" i="2" s="1"/>
  <c r="AS11" i="2" s="1"/>
  <c r="AS12" i="2" s="1"/>
  <c r="AS13" i="2" s="1"/>
  <c r="AS14" i="2" s="1"/>
  <c r="AS15" i="2" s="1"/>
  <c r="AS16" i="2" s="1"/>
  <c r="AS17" i="2" s="1"/>
  <c r="AS18" i="2" s="1"/>
  <c r="AS19" i="2" s="1"/>
  <c r="AS20" i="2" s="1"/>
  <c r="AS21" i="2" s="1"/>
  <c r="AS22" i="2" s="1"/>
  <c r="AS23" i="2" s="1"/>
  <c r="AS24" i="2" s="1"/>
  <c r="AS25" i="2" s="1"/>
  <c r="AS26" i="2" s="1"/>
  <c r="AS27" i="2" s="1"/>
  <c r="AS28" i="2" s="1"/>
  <c r="AS29" i="2" s="1"/>
  <c r="AS30" i="2" s="1"/>
  <c r="AS31" i="2" s="1"/>
  <c r="AS32" i="2" s="1"/>
  <c r="AS33" i="2" s="1"/>
  <c r="AS34" i="2" s="1"/>
  <c r="AS35" i="2" s="1"/>
  <c r="AS36" i="2" s="1"/>
  <c r="AS37" i="2" s="1"/>
  <c r="AS38" i="2" s="1"/>
  <c r="AS39" i="2" s="1"/>
  <c r="AS40" i="2" s="1"/>
  <c r="AS41" i="2" s="1"/>
  <c r="AS42" i="2" s="1"/>
  <c r="AS43" i="2" s="1"/>
  <c r="AS44" i="2" s="1"/>
  <c r="AS45" i="2" s="1"/>
  <c r="AS46" i="2" s="1"/>
  <c r="AS47" i="2" s="1"/>
  <c r="AS48" i="2" s="1"/>
  <c r="AS49" i="2" s="1"/>
  <c r="AS50" i="2" s="1"/>
  <c r="AS51" i="2" s="1"/>
  <c r="AS52" i="2" s="1"/>
  <c r="AS53" i="2" s="1"/>
  <c r="AS54" i="2" s="1"/>
  <c r="AS55" i="2" s="1"/>
  <c r="AS56" i="2" s="1"/>
  <c r="AS57" i="2" s="1"/>
  <c r="AS58" i="2" s="1"/>
  <c r="AS59" i="2" s="1"/>
  <c r="AS60" i="2" s="1"/>
  <c r="AS61" i="2" s="1"/>
  <c r="AS62" i="2" s="1"/>
  <c r="AS63" i="2" s="1"/>
  <c r="AS64" i="2" s="1"/>
  <c r="AS65" i="2" s="1"/>
  <c r="AS66" i="2" s="1"/>
  <c r="AS67" i="2" s="1"/>
  <c r="AS68" i="2" s="1"/>
  <c r="AS69" i="2" s="1"/>
  <c r="AS70" i="2" s="1"/>
  <c r="AS71" i="2" s="1"/>
  <c r="AS72" i="2" s="1"/>
  <c r="AS73" i="2" s="1"/>
  <c r="AS74" i="2" s="1"/>
  <c r="AS75" i="2" s="1"/>
  <c r="AS76" i="2" s="1"/>
  <c r="AS77" i="2" s="1"/>
  <c r="AS78" i="2" s="1"/>
  <c r="AS79" i="2" s="1"/>
  <c r="AS80" i="2" s="1"/>
  <c r="AS81" i="2" s="1"/>
  <c r="AS82" i="2" s="1"/>
  <c r="AS83" i="2" s="1"/>
  <c r="AS84" i="2" s="1"/>
  <c r="AS85" i="2" s="1"/>
  <c r="AS86" i="2" s="1"/>
  <c r="AS87" i="2" s="1"/>
  <c r="AS88" i="2" s="1"/>
  <c r="AS89" i="2" s="1"/>
  <c r="AS90" i="2" s="1"/>
  <c r="AS91" i="2" s="1"/>
  <c r="AS92" i="2" s="1"/>
  <c r="AS93" i="2" s="1"/>
  <c r="AS94" i="2" s="1"/>
  <c r="AS95" i="2" s="1"/>
  <c r="AS96" i="2" s="1"/>
  <c r="AS97" i="2" s="1"/>
  <c r="AS98" i="2" s="1"/>
  <c r="AS99" i="2" s="1"/>
  <c r="AS100" i="2" s="1"/>
  <c r="AS101" i="2" s="1"/>
  <c r="AS102" i="2" s="1"/>
  <c r="AS103" i="2" s="1"/>
  <c r="AS104" i="2" s="1"/>
  <c r="AS105" i="2" s="1"/>
  <c r="AS106" i="2" s="1"/>
  <c r="AS107" i="2" s="1"/>
  <c r="AS108" i="2" s="1"/>
  <c r="AS109" i="2" s="1"/>
  <c r="AS110" i="2" s="1"/>
  <c r="AG4" i="2"/>
  <c r="AG5" i="2" s="1"/>
  <c r="AG6" i="2" s="1"/>
  <c r="AG7" i="2" s="1"/>
  <c r="AG8" i="2" s="1"/>
  <c r="AG9" i="2" s="1"/>
  <c r="AG10" i="2" s="1"/>
  <c r="AG11" i="2" s="1"/>
  <c r="AG12" i="2" s="1"/>
  <c r="AG13" i="2" s="1"/>
  <c r="AG14" i="2" s="1"/>
  <c r="AG15" i="2" s="1"/>
  <c r="AG16" i="2" s="1"/>
  <c r="AG17" i="2" s="1"/>
  <c r="AG18" i="2" s="1"/>
  <c r="AG19" i="2" s="1"/>
  <c r="AG20" i="2" s="1"/>
  <c r="AG21" i="2" s="1"/>
  <c r="AG22" i="2" s="1"/>
  <c r="AG23" i="2" s="1"/>
  <c r="AG24" i="2" s="1"/>
  <c r="AG25" i="2" s="1"/>
  <c r="AG26" i="2" s="1"/>
  <c r="AG27" i="2" s="1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G55" i="2" s="1"/>
  <c r="AG56" i="2" s="1"/>
  <c r="AG57" i="2" s="1"/>
  <c r="AG58" i="2" s="1"/>
  <c r="AG59" i="2" s="1"/>
  <c r="AG60" i="2" s="1"/>
  <c r="AG61" i="2" s="1"/>
  <c r="AG62" i="2" s="1"/>
  <c r="AG63" i="2" s="1"/>
  <c r="AG64" i="2" s="1"/>
  <c r="AG65" i="2" s="1"/>
  <c r="AG66" i="2" s="1"/>
  <c r="AG67" i="2" s="1"/>
  <c r="AG68" i="2" s="1"/>
  <c r="AG69" i="2" s="1"/>
  <c r="U4" i="2"/>
  <c r="CD5" i="2" l="1"/>
  <c r="J3" i="2"/>
  <c r="J110" i="2"/>
  <c r="J94" i="2"/>
  <c r="J78" i="2"/>
  <c r="J62" i="2"/>
  <c r="J46" i="2"/>
  <c r="J30" i="2"/>
  <c r="J14" i="2"/>
  <c r="J98" i="2"/>
  <c r="J66" i="2"/>
  <c r="J34" i="2"/>
  <c r="BF15" i="2"/>
  <c r="J122" i="2"/>
  <c r="J106" i="2"/>
  <c r="J90" i="2"/>
  <c r="J74" i="2"/>
  <c r="J58" i="2"/>
  <c r="J42" i="2"/>
  <c r="J26" i="2"/>
  <c r="J10" i="2"/>
  <c r="J114" i="2"/>
  <c r="J82" i="2"/>
  <c r="J50" i="2"/>
  <c r="J18" i="2"/>
  <c r="J4" i="2"/>
  <c r="J118" i="2"/>
  <c r="J102" i="2"/>
  <c r="J86" i="2"/>
  <c r="J70" i="2"/>
  <c r="J54" i="2"/>
  <c r="J38" i="2"/>
  <c r="J22" i="2"/>
  <c r="J6" i="2"/>
  <c r="DA5" i="2"/>
  <c r="DB5" i="2" s="1"/>
  <c r="DB4" i="2"/>
  <c r="AS111" i="2"/>
  <c r="DB3" i="2"/>
  <c r="J123" i="2"/>
  <c r="J119" i="2"/>
  <c r="J115" i="2"/>
  <c r="J111" i="2"/>
  <c r="J107" i="2"/>
  <c r="J103" i="2"/>
  <c r="J99" i="2"/>
  <c r="J95" i="2"/>
  <c r="J91" i="2"/>
  <c r="J87" i="2"/>
  <c r="J83" i="2"/>
  <c r="J79" i="2"/>
  <c r="J75" i="2"/>
  <c r="J71" i="2"/>
  <c r="J67" i="2"/>
  <c r="J63" i="2"/>
  <c r="J59" i="2"/>
  <c r="J55" i="2"/>
  <c r="J51" i="2"/>
  <c r="J47" i="2"/>
  <c r="J43" i="2"/>
  <c r="J39" i="2"/>
  <c r="J35" i="2"/>
  <c r="J31" i="2"/>
  <c r="J27" i="2"/>
  <c r="J23" i="2"/>
  <c r="J19" i="2"/>
  <c r="J15" i="2"/>
  <c r="J11" i="2"/>
  <c r="J7" i="2"/>
  <c r="CD3" i="2"/>
  <c r="J121" i="2"/>
  <c r="J117" i="2"/>
  <c r="J113" i="2"/>
  <c r="J109" i="2"/>
  <c r="J105" i="2"/>
  <c r="J101" i="2"/>
  <c r="J97" i="2"/>
  <c r="J93" i="2"/>
  <c r="J89" i="2"/>
  <c r="J85" i="2"/>
  <c r="J81" i="2"/>
  <c r="J77" i="2"/>
  <c r="J73" i="2"/>
  <c r="J69" i="2"/>
  <c r="J65" i="2"/>
  <c r="J61" i="2"/>
  <c r="J57" i="2"/>
  <c r="J53" i="2"/>
  <c r="J49" i="2"/>
  <c r="J45" i="2"/>
  <c r="J41" i="2"/>
  <c r="J37" i="2"/>
  <c r="J33" i="2"/>
  <c r="J29" i="2"/>
  <c r="J25" i="2"/>
  <c r="J21" i="2"/>
  <c r="J17" i="2"/>
  <c r="J13" i="2"/>
  <c r="J9" i="2"/>
  <c r="J5" i="2"/>
  <c r="CD4" i="2"/>
  <c r="J124" i="2"/>
  <c r="J120" i="2"/>
  <c r="J116" i="2"/>
  <c r="J112" i="2"/>
  <c r="J108" i="2"/>
  <c r="J104" i="2"/>
  <c r="J100" i="2"/>
  <c r="J96" i="2"/>
  <c r="J92" i="2"/>
  <c r="J88" i="2"/>
  <c r="J84" i="2"/>
  <c r="J80" i="2"/>
  <c r="J76" i="2"/>
  <c r="J72" i="2"/>
  <c r="J68" i="2"/>
  <c r="J64" i="2"/>
  <c r="J60" i="2"/>
  <c r="J56" i="2"/>
  <c r="J52" i="2"/>
  <c r="J48" i="2"/>
  <c r="J44" i="2"/>
  <c r="J40" i="2"/>
  <c r="J36" i="2"/>
  <c r="J32" i="2"/>
  <c r="J28" i="2"/>
  <c r="J24" i="2"/>
  <c r="J20" i="2"/>
  <c r="J16" i="2"/>
  <c r="J12" i="2"/>
  <c r="J8" i="2"/>
  <c r="DA6" i="2"/>
  <c r="CP5" i="2"/>
  <c r="CO6" i="2"/>
  <c r="BR5" i="2"/>
  <c r="CP4" i="2"/>
  <c r="CP3" i="2"/>
  <c r="CC6" i="2"/>
  <c r="CD6" i="2" s="1"/>
  <c r="BR3" i="2"/>
  <c r="BR4" i="2"/>
  <c r="BQ6" i="2"/>
  <c r="BR6" i="2" s="1"/>
  <c r="BF13" i="2"/>
  <c r="BF9" i="2"/>
  <c r="BF5" i="2"/>
  <c r="BF14" i="2"/>
  <c r="BF10" i="2"/>
  <c r="BF6" i="2"/>
  <c r="BF3" i="2"/>
  <c r="BF12" i="2"/>
  <c r="BF8" i="2"/>
  <c r="BF4" i="2"/>
  <c r="BF11" i="2"/>
  <c r="BF7" i="2"/>
  <c r="U5" i="2"/>
  <c r="AG70" i="2"/>
  <c r="AS112" i="2" l="1"/>
  <c r="DA7" i="2"/>
  <c r="DB6" i="2"/>
  <c r="CO7" i="2"/>
  <c r="CP6" i="2"/>
  <c r="CC7" i="2"/>
  <c r="CD7" i="2" s="1"/>
  <c r="BQ7" i="2"/>
  <c r="BR7" i="2" s="1"/>
  <c r="AG71" i="2"/>
  <c r="U6" i="2"/>
  <c r="DA8" i="2" l="1"/>
  <c r="DB7" i="2"/>
  <c r="AS113" i="2"/>
  <c r="CP7" i="2"/>
  <c r="CO8" i="2"/>
  <c r="CC8" i="2"/>
  <c r="CD8" i="2" s="1"/>
  <c r="BQ8" i="2"/>
  <c r="BR8" i="2" s="1"/>
  <c r="U7" i="2"/>
  <c r="AG72" i="2"/>
  <c r="AS114" i="2" l="1"/>
  <c r="DA9" i="2"/>
  <c r="DB8" i="2"/>
  <c r="CO9" i="2"/>
  <c r="CP8" i="2"/>
  <c r="CC9" i="2"/>
  <c r="CD9" i="2" s="1"/>
  <c r="BQ9" i="2"/>
  <c r="BR9" i="2" s="1"/>
  <c r="AG73" i="2"/>
  <c r="U8" i="2"/>
  <c r="DA10" i="2" l="1"/>
  <c r="DB9" i="2"/>
  <c r="AS115" i="2"/>
  <c r="CP9" i="2"/>
  <c r="CO10" i="2"/>
  <c r="CC10" i="2"/>
  <c r="CD10" i="2" s="1"/>
  <c r="BQ10" i="2"/>
  <c r="BR10" i="2" s="1"/>
  <c r="U9" i="2"/>
  <c r="AG74" i="2"/>
  <c r="AS116" i="2" l="1"/>
  <c r="DA11" i="2"/>
  <c r="DB10" i="2"/>
  <c r="CO11" i="2"/>
  <c r="CP11" i="2" s="1"/>
  <c r="CP10" i="2"/>
  <c r="CC11" i="2"/>
  <c r="BQ11" i="2"/>
  <c r="BR11" i="2" s="1"/>
  <c r="AG75" i="2"/>
  <c r="U10" i="2"/>
  <c r="CD11" i="2" l="1"/>
  <c r="CC12" i="2"/>
  <c r="CD12" i="2" s="1"/>
  <c r="DA12" i="2"/>
  <c r="DB11" i="2"/>
  <c r="AS117" i="2"/>
  <c r="U11" i="2"/>
  <c r="AG76" i="2"/>
  <c r="DA13" i="2" l="1"/>
  <c r="DB12" i="2"/>
  <c r="AS118" i="2"/>
  <c r="AG77" i="2"/>
  <c r="U12" i="2"/>
  <c r="AS119" i="2" l="1"/>
  <c r="DA14" i="2"/>
  <c r="DB13" i="2"/>
  <c r="AG78" i="2"/>
  <c r="U13" i="2"/>
  <c r="DA15" i="2" l="1"/>
  <c r="DB15" i="2" s="1"/>
  <c r="DB14" i="2"/>
  <c r="AS120" i="2"/>
  <c r="U14" i="2"/>
  <c r="AG79" i="2"/>
  <c r="AS121" i="2" l="1"/>
  <c r="AG80" i="2"/>
  <c r="U15" i="2"/>
  <c r="AS122" i="2" l="1"/>
  <c r="U16" i="2"/>
  <c r="AG81" i="2"/>
  <c r="AS123" i="2" l="1"/>
  <c r="AG82" i="2"/>
  <c r="U17" i="2"/>
  <c r="AS124" i="2" l="1"/>
  <c r="U18" i="2"/>
  <c r="AG83" i="2"/>
  <c r="AS125" i="2" l="1"/>
  <c r="AG84" i="2"/>
  <c r="U19" i="2"/>
  <c r="AS126" i="2" l="1"/>
  <c r="AT125" i="2" s="1"/>
  <c r="U20" i="2"/>
  <c r="AG85" i="2"/>
  <c r="AT3" i="2" l="1"/>
  <c r="AT5" i="2"/>
  <c r="AT9" i="2"/>
  <c r="AT13" i="2"/>
  <c r="AT17" i="2"/>
  <c r="AT21" i="2"/>
  <c r="AT25" i="2"/>
  <c r="AT29" i="2"/>
  <c r="AT33" i="2"/>
  <c r="AT37" i="2"/>
  <c r="AT41" i="2"/>
  <c r="AT45" i="2"/>
  <c r="AT49" i="2"/>
  <c r="AT53" i="2"/>
  <c r="AT57" i="2"/>
  <c r="AT61" i="2"/>
  <c r="AT69" i="2"/>
  <c r="AT126" i="2"/>
  <c r="AT81" i="2"/>
  <c r="AT97" i="2"/>
  <c r="AT77" i="2"/>
  <c r="AT93" i="2"/>
  <c r="AT109" i="2"/>
  <c r="AT65" i="2"/>
  <c r="AT85" i="2"/>
  <c r="AT101" i="2"/>
  <c r="AT73" i="2"/>
  <c r="AT89" i="2"/>
  <c r="AT105" i="2"/>
  <c r="AT94" i="2"/>
  <c r="AT78" i="2"/>
  <c r="AT62" i="2"/>
  <c r="AT46" i="2"/>
  <c r="AT30" i="2"/>
  <c r="AT14" i="2"/>
  <c r="AT100" i="2"/>
  <c r="AT84" i="2"/>
  <c r="AT68" i="2"/>
  <c r="AT52" i="2"/>
  <c r="AT36" i="2"/>
  <c r="AT20" i="2"/>
  <c r="AT4" i="2"/>
  <c r="AT107" i="2"/>
  <c r="AT91" i="2"/>
  <c r="AT75" i="2"/>
  <c r="AT59" i="2"/>
  <c r="AT43" i="2"/>
  <c r="AT27" i="2"/>
  <c r="AT11" i="2"/>
  <c r="AT99" i="2"/>
  <c r="AT51" i="2"/>
  <c r="AT19" i="2"/>
  <c r="AT98" i="2"/>
  <c r="AT66" i="2"/>
  <c r="AT34" i="2"/>
  <c r="AT88" i="2"/>
  <c r="AT56" i="2"/>
  <c r="AT24" i="2"/>
  <c r="AT63" i="2"/>
  <c r="AT31" i="2"/>
  <c r="AT106" i="2"/>
  <c r="AT90" i="2"/>
  <c r="AT74" i="2"/>
  <c r="AT58" i="2"/>
  <c r="AT42" i="2"/>
  <c r="AT26" i="2"/>
  <c r="AT10" i="2"/>
  <c r="AT96" i="2"/>
  <c r="AT80" i="2"/>
  <c r="AT64" i="2"/>
  <c r="AT48" i="2"/>
  <c r="AT32" i="2"/>
  <c r="AT16" i="2"/>
  <c r="AT103" i="2"/>
  <c r="AT87" i="2"/>
  <c r="AT71" i="2"/>
  <c r="AT55" i="2"/>
  <c r="AT39" i="2"/>
  <c r="AT23" i="2"/>
  <c r="AT7" i="2"/>
  <c r="AT102" i="2"/>
  <c r="AT86" i="2"/>
  <c r="AT70" i="2"/>
  <c r="AT54" i="2"/>
  <c r="AT38" i="2"/>
  <c r="AT22" i="2"/>
  <c r="AT6" i="2"/>
  <c r="AT92" i="2"/>
  <c r="AT76" i="2"/>
  <c r="AT60" i="2"/>
  <c r="AT44" i="2"/>
  <c r="AT28" i="2"/>
  <c r="AT12" i="2"/>
  <c r="AT83" i="2"/>
  <c r="AT67" i="2"/>
  <c r="AT35" i="2"/>
  <c r="AT110" i="2"/>
  <c r="AT82" i="2"/>
  <c r="AT50" i="2"/>
  <c r="AT18" i="2"/>
  <c r="AT104" i="2"/>
  <c r="AT72" i="2"/>
  <c r="AT40" i="2"/>
  <c r="AT8" i="2"/>
  <c r="AT95" i="2"/>
  <c r="AT47" i="2"/>
  <c r="AT15" i="2"/>
  <c r="AT108" i="2"/>
  <c r="AT79" i="2"/>
  <c r="AT111" i="2"/>
  <c r="AT112" i="2"/>
  <c r="AT113" i="2"/>
  <c r="AT114" i="2"/>
  <c r="AT115" i="2"/>
  <c r="AT116" i="2"/>
  <c r="AT117" i="2"/>
  <c r="AT118" i="2"/>
  <c r="AT119" i="2"/>
  <c r="AT120" i="2"/>
  <c r="AT121" i="2"/>
  <c r="AT122" i="2"/>
  <c r="AT123" i="2"/>
  <c r="AT124" i="2"/>
  <c r="AG86" i="2"/>
  <c r="U21" i="2"/>
  <c r="U22" i="2" l="1"/>
  <c r="AG87" i="2"/>
  <c r="AG88" i="2" l="1"/>
  <c r="U23" i="2"/>
  <c r="U24" i="2" l="1"/>
  <c r="AG89" i="2"/>
  <c r="AG90" i="2" l="1"/>
  <c r="U25" i="2"/>
  <c r="U26" i="2" l="1"/>
  <c r="AG91" i="2"/>
  <c r="AG92" i="2" l="1"/>
  <c r="U27" i="2"/>
  <c r="U28" i="2" l="1"/>
  <c r="AG93" i="2"/>
  <c r="AG94" i="2" l="1"/>
  <c r="U29" i="2"/>
  <c r="U30" i="2" l="1"/>
  <c r="AG95" i="2"/>
  <c r="AG96" i="2" l="1"/>
  <c r="U31" i="2"/>
  <c r="U32" i="2" l="1"/>
  <c r="AG97" i="2"/>
  <c r="AG98" i="2" l="1"/>
  <c r="U33" i="2"/>
  <c r="U34" i="2" l="1"/>
  <c r="AG99" i="2"/>
  <c r="AG100" i="2" l="1"/>
  <c r="U35" i="2"/>
  <c r="U36" i="2" l="1"/>
  <c r="AG101" i="2"/>
  <c r="AG102" i="2" l="1"/>
  <c r="U37" i="2"/>
  <c r="U38" i="2" l="1"/>
  <c r="AG103" i="2"/>
  <c r="AG104" i="2" l="1"/>
  <c r="U39" i="2"/>
  <c r="U40" i="2" l="1"/>
  <c r="AG105" i="2"/>
  <c r="AG106" i="2" l="1"/>
  <c r="U41" i="2"/>
  <c r="U42" i="2" l="1"/>
  <c r="AG107" i="2"/>
  <c r="AG108" i="2" l="1"/>
  <c r="U43" i="2"/>
  <c r="U44" i="2" l="1"/>
  <c r="AG109" i="2"/>
  <c r="AG110" i="2" l="1"/>
  <c r="U45" i="2"/>
  <c r="U46" i="2" l="1"/>
  <c r="AG111" i="2"/>
  <c r="AG112" i="2" l="1"/>
  <c r="U47" i="2"/>
  <c r="U48" i="2" l="1"/>
  <c r="AG113" i="2"/>
  <c r="AG114" i="2" l="1"/>
  <c r="U49" i="2"/>
  <c r="U50" i="2" l="1"/>
  <c r="AG115" i="2"/>
  <c r="AG116" i="2" l="1"/>
  <c r="U51" i="2"/>
  <c r="U52" i="2" l="1"/>
  <c r="AG117" i="2"/>
  <c r="AG118" i="2" l="1"/>
  <c r="U53" i="2"/>
  <c r="U54" i="2" l="1"/>
  <c r="AG119" i="2"/>
  <c r="AG120" i="2" l="1"/>
  <c r="U55" i="2"/>
  <c r="U56" i="2" l="1"/>
  <c r="AG121" i="2"/>
  <c r="AG122" i="2" l="1"/>
  <c r="AH121" i="2" s="1"/>
  <c r="U57" i="2"/>
  <c r="U58" i="2" l="1"/>
  <c r="AH5" i="2"/>
  <c r="AH9" i="2"/>
  <c r="AH13" i="2"/>
  <c r="AH17" i="2"/>
  <c r="AH21" i="2"/>
  <c r="AH25" i="2"/>
  <c r="AH29" i="2"/>
  <c r="AH33" i="2"/>
  <c r="AH37" i="2"/>
  <c r="AH41" i="2"/>
  <c r="AH45" i="2"/>
  <c r="AH49" i="2"/>
  <c r="AH53" i="2"/>
  <c r="AH57" i="2"/>
  <c r="AH61" i="2"/>
  <c r="AH65" i="2"/>
  <c r="AH122" i="2"/>
  <c r="AH3" i="2"/>
  <c r="AH8" i="2"/>
  <c r="AH24" i="2"/>
  <c r="AH40" i="2"/>
  <c r="AH56" i="2"/>
  <c r="AH32" i="2"/>
  <c r="AH4" i="2"/>
  <c r="AH20" i="2"/>
  <c r="AH36" i="2"/>
  <c r="AH52" i="2"/>
  <c r="AH68" i="2"/>
  <c r="AH12" i="2"/>
  <c r="AH28" i="2"/>
  <c r="AH44" i="2"/>
  <c r="AH60" i="2"/>
  <c r="AH16" i="2"/>
  <c r="AH48" i="2"/>
  <c r="AH64" i="2"/>
  <c r="AH67" i="2"/>
  <c r="AH51" i="2"/>
  <c r="AH35" i="2"/>
  <c r="AH19" i="2"/>
  <c r="AH66" i="2"/>
  <c r="AH50" i="2"/>
  <c r="AH34" i="2"/>
  <c r="AH18" i="2"/>
  <c r="AH63" i="2"/>
  <c r="AH47" i="2"/>
  <c r="AH31" i="2"/>
  <c r="AH15" i="2"/>
  <c r="AH62" i="2"/>
  <c r="AH46" i="2"/>
  <c r="AH30" i="2"/>
  <c r="AH14" i="2"/>
  <c r="AH59" i="2"/>
  <c r="AH43" i="2"/>
  <c r="AH27" i="2"/>
  <c r="AH11" i="2"/>
  <c r="AH58" i="2"/>
  <c r="AH42" i="2"/>
  <c r="AH26" i="2"/>
  <c r="AH10" i="2"/>
  <c r="AH69" i="2"/>
  <c r="AH55" i="2"/>
  <c r="AH39" i="2"/>
  <c r="AH23" i="2"/>
  <c r="AH7" i="2"/>
  <c r="AH54" i="2"/>
  <c r="AH38" i="2"/>
  <c r="AH22" i="2"/>
  <c r="AH6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U59" i="2" l="1"/>
  <c r="U60" i="2" l="1"/>
  <c r="U61" i="2" l="1"/>
  <c r="U62" i="2" l="1"/>
  <c r="U63" i="2" l="1"/>
  <c r="U64" i="2" l="1"/>
  <c r="U65" i="2" l="1"/>
  <c r="U66" i="2" l="1"/>
  <c r="U67" i="2" l="1"/>
  <c r="U68" i="2" l="1"/>
  <c r="U69" i="2" l="1"/>
  <c r="U70" i="2" l="1"/>
  <c r="U71" i="2" l="1"/>
  <c r="U72" i="2" l="1"/>
  <c r="U73" i="2" l="1"/>
  <c r="U74" i="2" l="1"/>
  <c r="U75" i="2" l="1"/>
  <c r="U76" i="2" l="1"/>
  <c r="U77" i="2" l="1"/>
  <c r="U78" i="2" l="1"/>
  <c r="U79" i="2" l="1"/>
  <c r="U80" i="2" l="1"/>
  <c r="U81" i="2" l="1"/>
  <c r="U82" i="2" l="1"/>
  <c r="U83" i="2" l="1"/>
  <c r="U84" i="2" l="1"/>
  <c r="U85" i="2" l="1"/>
  <c r="U86" i="2" l="1"/>
  <c r="U87" i="2" l="1"/>
  <c r="U88" i="2" l="1"/>
  <c r="U89" i="2" l="1"/>
  <c r="U90" i="2" l="1"/>
  <c r="U91" i="2" l="1"/>
  <c r="U92" i="2" l="1"/>
  <c r="U93" i="2" l="1"/>
  <c r="U94" i="2" l="1"/>
  <c r="U95" i="2" l="1"/>
  <c r="U96" i="2" l="1"/>
  <c r="U97" i="2" l="1"/>
  <c r="U98" i="2" l="1"/>
  <c r="U99" i="2" l="1"/>
  <c r="U100" i="2" l="1"/>
  <c r="U101" i="2" l="1"/>
  <c r="U102" i="2" l="1"/>
  <c r="U103" i="2" l="1"/>
  <c r="U104" i="2" l="1"/>
  <c r="U105" i="2" l="1"/>
  <c r="U106" i="2" l="1"/>
  <c r="U107" i="2" l="1"/>
  <c r="U108" i="2" l="1"/>
  <c r="U109" i="2" l="1"/>
  <c r="U110" i="2" l="1"/>
  <c r="U111" i="2" l="1"/>
  <c r="U112" i="2" l="1"/>
  <c r="U113" i="2" l="1"/>
  <c r="U114" i="2" l="1"/>
  <c r="U115" i="2" l="1"/>
  <c r="U116" i="2" l="1"/>
  <c r="U117" i="2" l="1"/>
  <c r="U118" i="2" l="1"/>
  <c r="U119" i="2" l="1"/>
  <c r="U120" i="2" l="1"/>
  <c r="U121" i="2" l="1"/>
  <c r="V120" i="2"/>
  <c r="V3" i="2" l="1"/>
  <c r="V121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DH173" i="2" l="1"/>
  <c r="DH174" i="2"/>
  <c r="DL174" i="2" s="1"/>
  <c r="DH175" i="2"/>
  <c r="DL175" i="2" s="1"/>
  <c r="DH176" i="2"/>
  <c r="DL176" i="2" s="1"/>
  <c r="DH177" i="2"/>
  <c r="DH178" i="2"/>
  <c r="DL178" i="2" s="1"/>
  <c r="DH179" i="2"/>
  <c r="DH180" i="2"/>
  <c r="DL180" i="2" s="1"/>
  <c r="DH181" i="2"/>
  <c r="DH182" i="2"/>
  <c r="DL182" i="2" s="1"/>
  <c r="DH183" i="2"/>
  <c r="DH184" i="2"/>
  <c r="DL184" i="2" s="1"/>
  <c r="DH185" i="2"/>
  <c r="DH186" i="2"/>
  <c r="DL186" i="2" s="1"/>
  <c r="DH187" i="2"/>
  <c r="DH189" i="2"/>
  <c r="DH190" i="2"/>
  <c r="DG190" i="2"/>
  <c r="DK190" i="2" s="1"/>
  <c r="DG189" i="2"/>
  <c r="DG187" i="2"/>
  <c r="DG186" i="2"/>
  <c r="DG185" i="2"/>
  <c r="DK185" i="2" s="1"/>
  <c r="DG184" i="2"/>
  <c r="DG183" i="2"/>
  <c r="DG182" i="2"/>
  <c r="DK182" i="2" s="1"/>
  <c r="DG181" i="2"/>
  <c r="DK181" i="2" s="1"/>
  <c r="DG180" i="2"/>
  <c r="DG179" i="2"/>
  <c r="DG178" i="2"/>
  <c r="DK178" i="2" s="1"/>
  <c r="DG177" i="2"/>
  <c r="DK177" i="2" s="1"/>
  <c r="DG176" i="2"/>
  <c r="DG175" i="2"/>
  <c r="DG174" i="2"/>
  <c r="DK174" i="2" s="1"/>
  <c r="DG173" i="2"/>
  <c r="DK173" i="2" s="1"/>
  <c r="DH166" i="2"/>
  <c r="DH167" i="2"/>
  <c r="DH168" i="2"/>
  <c r="DH169" i="2"/>
  <c r="DL169" i="2" s="1"/>
  <c r="DH170" i="2"/>
  <c r="DH171" i="2"/>
  <c r="DH172" i="2"/>
  <c r="DL172" i="2" s="1"/>
  <c r="DG172" i="2"/>
  <c r="DK172" i="2" s="1"/>
  <c r="DG171" i="2"/>
  <c r="DG170" i="2"/>
  <c r="DK170" i="2" s="1"/>
  <c r="DG169" i="2"/>
  <c r="DK169" i="2" s="1"/>
  <c r="DG168" i="2"/>
  <c r="DK168" i="2" s="1"/>
  <c r="DG167" i="2"/>
  <c r="DG166" i="2"/>
  <c r="DH151" i="2"/>
  <c r="DL151" i="2" s="1"/>
  <c r="DH152" i="2"/>
  <c r="DL152" i="2" s="1"/>
  <c r="DH153" i="2"/>
  <c r="DH154" i="2"/>
  <c r="DL154" i="2" s="1"/>
  <c r="DH155" i="2"/>
  <c r="DL155" i="2" s="1"/>
  <c r="DH156" i="2"/>
  <c r="DL156" i="2" s="1"/>
  <c r="DH157" i="2"/>
  <c r="DL157" i="2" s="1"/>
  <c r="DH158" i="2"/>
  <c r="DL158" i="2" s="1"/>
  <c r="DH159" i="2"/>
  <c r="DL159" i="2" s="1"/>
  <c r="DH160" i="2"/>
  <c r="DL160" i="2" s="1"/>
  <c r="DH161" i="2"/>
  <c r="DH162" i="2"/>
  <c r="DL162" i="2" s="1"/>
  <c r="DH163" i="2"/>
  <c r="DL163" i="2" s="1"/>
  <c r="DH164" i="2"/>
  <c r="DL164" i="2" s="1"/>
  <c r="DH165" i="2"/>
  <c r="DL165" i="2" s="1"/>
  <c r="DG165" i="2"/>
  <c r="DG164" i="2"/>
  <c r="DG163" i="2"/>
  <c r="DK163" i="2" s="1"/>
  <c r="DG162" i="2"/>
  <c r="DK162" i="2" s="1"/>
  <c r="DG161" i="2"/>
  <c r="DG160" i="2"/>
  <c r="DG159" i="2"/>
  <c r="DK159" i="2" s="1"/>
  <c r="DG158" i="2"/>
  <c r="DK158" i="2" s="1"/>
  <c r="DG157" i="2"/>
  <c r="DG156" i="2"/>
  <c r="DG155" i="2"/>
  <c r="DK155" i="2" s="1"/>
  <c r="DG154" i="2"/>
  <c r="DK154" i="2" s="1"/>
  <c r="DG153" i="2"/>
  <c r="DG152" i="2"/>
  <c r="DG151" i="2"/>
  <c r="DK151" i="2" s="1"/>
  <c r="DH107" i="2"/>
  <c r="DL107" i="2" s="1"/>
  <c r="DH108" i="2"/>
  <c r="DH109" i="2"/>
  <c r="DL109" i="2" s="1"/>
  <c r="DH110" i="2"/>
  <c r="DL110" i="2" s="1"/>
  <c r="DH111" i="2"/>
  <c r="DL111" i="2" s="1"/>
  <c r="DH112" i="2"/>
  <c r="DH113" i="2"/>
  <c r="DL113" i="2" s="1"/>
  <c r="DH114" i="2"/>
  <c r="DL114" i="2" s="1"/>
  <c r="DH115" i="2"/>
  <c r="DL115" i="2" s="1"/>
  <c r="DH116" i="2"/>
  <c r="DH117" i="2"/>
  <c r="DL117" i="2" s="1"/>
  <c r="DH118" i="2"/>
  <c r="DL118" i="2" s="1"/>
  <c r="DH119" i="2"/>
  <c r="DL119" i="2" s="1"/>
  <c r="DH120" i="2"/>
  <c r="DH121" i="2"/>
  <c r="DH122" i="2"/>
  <c r="DL122" i="2" s="1"/>
  <c r="DH123" i="2"/>
  <c r="DL123" i="2" s="1"/>
  <c r="DH124" i="2"/>
  <c r="DH125" i="2"/>
  <c r="DL125" i="2" s="1"/>
  <c r="DH126" i="2"/>
  <c r="DL126" i="2" s="1"/>
  <c r="DH127" i="2"/>
  <c r="DL127" i="2" s="1"/>
  <c r="DH128" i="2"/>
  <c r="DH129" i="2"/>
  <c r="DL129" i="2" s="1"/>
  <c r="DH130" i="2"/>
  <c r="DL130" i="2" s="1"/>
  <c r="DH131" i="2"/>
  <c r="DL131" i="2" s="1"/>
  <c r="DH132" i="2"/>
  <c r="DH133" i="2"/>
  <c r="DL133" i="2" s="1"/>
  <c r="DH134" i="2"/>
  <c r="DL134" i="2" s="1"/>
  <c r="DH135" i="2"/>
  <c r="DL135" i="2" s="1"/>
  <c r="DH136" i="2"/>
  <c r="DH137" i="2"/>
  <c r="DL137" i="2" s="1"/>
  <c r="DH138" i="2"/>
  <c r="DL138" i="2" s="1"/>
  <c r="DH139" i="2"/>
  <c r="DL139" i="2" s="1"/>
  <c r="DH140" i="2"/>
  <c r="DH141" i="2"/>
  <c r="DL141" i="2" s="1"/>
  <c r="DH142" i="2"/>
  <c r="DL142" i="2" s="1"/>
  <c r="DH143" i="2"/>
  <c r="DL143" i="2" s="1"/>
  <c r="DH144" i="2"/>
  <c r="DH145" i="2"/>
  <c r="DL145" i="2" s="1"/>
  <c r="DH146" i="2"/>
  <c r="DL146" i="2" s="1"/>
  <c r="DH147" i="2"/>
  <c r="DL147" i="2" s="1"/>
  <c r="DH148" i="2"/>
  <c r="DH149" i="2"/>
  <c r="DL149" i="2" s="1"/>
  <c r="DH150" i="2"/>
  <c r="DL150" i="2" s="1"/>
  <c r="DG150" i="2"/>
  <c r="DK150" i="2" s="1"/>
  <c r="DG149" i="2"/>
  <c r="DG148" i="2"/>
  <c r="DK148" i="2" s="1"/>
  <c r="DG147" i="2"/>
  <c r="DK147" i="2" s="1"/>
  <c r="DG146" i="2"/>
  <c r="DK146" i="2" s="1"/>
  <c r="DG145" i="2"/>
  <c r="DG144" i="2"/>
  <c r="DG143" i="2"/>
  <c r="DK143" i="2" s="1"/>
  <c r="DG142" i="2"/>
  <c r="DK142" i="2" s="1"/>
  <c r="DG141" i="2"/>
  <c r="DG140" i="2"/>
  <c r="AM89" i="2"/>
  <c r="AP89" i="2" s="1"/>
  <c r="DG139" i="2"/>
  <c r="DK139" i="2" s="1"/>
  <c r="DG138" i="2"/>
  <c r="DG137" i="2"/>
  <c r="DK137" i="2" s="1"/>
  <c r="DG136" i="2"/>
  <c r="DK136" i="2" s="1"/>
  <c r="DG135" i="2"/>
  <c r="DK135" i="2" s="1"/>
  <c r="DG134" i="2"/>
  <c r="DG133" i="2"/>
  <c r="DK133" i="2" s="1"/>
  <c r="DG132" i="2"/>
  <c r="DK132" i="2" s="1"/>
  <c r="DG131" i="2"/>
  <c r="DK131" i="2" s="1"/>
  <c r="DG130" i="2"/>
  <c r="DG129" i="2"/>
  <c r="DK129" i="2" s="1"/>
  <c r="DG128" i="2"/>
  <c r="DK128" i="2" s="1"/>
  <c r="DG127" i="2"/>
  <c r="DK127" i="2" s="1"/>
  <c r="DG126" i="2"/>
  <c r="DG125" i="2"/>
  <c r="DG124" i="2"/>
  <c r="DK124" i="2" s="1"/>
  <c r="DG123" i="2"/>
  <c r="DK123" i="2" s="1"/>
  <c r="DG122" i="2"/>
  <c r="DG121" i="2"/>
  <c r="DG120" i="2"/>
  <c r="DK120" i="2" s="1"/>
  <c r="DG119" i="2"/>
  <c r="DK119" i="2" s="1"/>
  <c r="DG118" i="2"/>
  <c r="DG117" i="2"/>
  <c r="DG116" i="2"/>
  <c r="DK116" i="2" s="1"/>
  <c r="DG115" i="2"/>
  <c r="DK115" i="2" s="1"/>
  <c r="DG114" i="2"/>
  <c r="DG113" i="2"/>
  <c r="DK113" i="2" s="1"/>
  <c r="DG112" i="2"/>
  <c r="DK112" i="2" s="1"/>
  <c r="DG111" i="2"/>
  <c r="DG110" i="2"/>
  <c r="DG109" i="2"/>
  <c r="DK109" i="2" s="1"/>
  <c r="DG108" i="2"/>
  <c r="DK108" i="2" s="1"/>
  <c r="DG107" i="2"/>
  <c r="DK107" i="2" s="1"/>
  <c r="DH99" i="2"/>
  <c r="DH100" i="2"/>
  <c r="DH101" i="2"/>
  <c r="DL101" i="2" s="1"/>
  <c r="DH102" i="2"/>
  <c r="DL102" i="2" s="1"/>
  <c r="DH103" i="2"/>
  <c r="DH104" i="2"/>
  <c r="DL104" i="2" s="1"/>
  <c r="DH105" i="2"/>
  <c r="DL105" i="2" s="1"/>
  <c r="DH106" i="2"/>
  <c r="DL106" i="2" s="1"/>
  <c r="DG106" i="2"/>
  <c r="DG105" i="2"/>
  <c r="DK105" i="2" s="1"/>
  <c r="DG104" i="2"/>
  <c r="DK104" i="2" s="1"/>
  <c r="DG103" i="2"/>
  <c r="DK103" i="2" s="1"/>
  <c r="DG102" i="2"/>
  <c r="DG101" i="2"/>
  <c r="DK101" i="2" s="1"/>
  <c r="DG100" i="2"/>
  <c r="DK100" i="2" s="1"/>
  <c r="DG99" i="2"/>
  <c r="DK99" i="2" s="1"/>
  <c r="DH78" i="2"/>
  <c r="DH79" i="2"/>
  <c r="DH80" i="2"/>
  <c r="DL80" i="2" s="1"/>
  <c r="DH81" i="2"/>
  <c r="DL81" i="2" s="1"/>
  <c r="DH82" i="2"/>
  <c r="DH83" i="2"/>
  <c r="DL83" i="2" s="1"/>
  <c r="DH84" i="2"/>
  <c r="DL84" i="2" s="1"/>
  <c r="DH85" i="2"/>
  <c r="DL85" i="2" s="1"/>
  <c r="DH86" i="2"/>
  <c r="DH87" i="2"/>
  <c r="DL87" i="2" s="1"/>
  <c r="DH88" i="2"/>
  <c r="DL88" i="2" s="1"/>
  <c r="DH89" i="2"/>
  <c r="DL89" i="2" s="1"/>
  <c r="DH90" i="2"/>
  <c r="DH91" i="2"/>
  <c r="DL91" i="2" s="1"/>
  <c r="DH92" i="2"/>
  <c r="DL92" i="2" s="1"/>
  <c r="DH93" i="2"/>
  <c r="DL93" i="2" s="1"/>
  <c r="DH94" i="2"/>
  <c r="DH95" i="2"/>
  <c r="DL95" i="2" s="1"/>
  <c r="DH96" i="2"/>
  <c r="DL96" i="2" s="1"/>
  <c r="DH97" i="2"/>
  <c r="DL97" i="2" s="1"/>
  <c r="DH98" i="2"/>
  <c r="DG98" i="2"/>
  <c r="DK98" i="2" s="1"/>
  <c r="DG97" i="2"/>
  <c r="DK97" i="2" s="1"/>
  <c r="DG96" i="2"/>
  <c r="DK96" i="2" s="1"/>
  <c r="DG95" i="2"/>
  <c r="DG94" i="2"/>
  <c r="DK94" i="2" s="1"/>
  <c r="DG93" i="2"/>
  <c r="DK93" i="2" s="1"/>
  <c r="DG92" i="2"/>
  <c r="DG91" i="2"/>
  <c r="DG90" i="2"/>
  <c r="DK90" i="2" s="1"/>
  <c r="DG89" i="2"/>
  <c r="DK89" i="2" s="1"/>
  <c r="DG88" i="2"/>
  <c r="DK88" i="2" s="1"/>
  <c r="DG87" i="2"/>
  <c r="DG86" i="2"/>
  <c r="DK86" i="2" s="1"/>
  <c r="DG85" i="2"/>
  <c r="DK85" i="2" s="1"/>
  <c r="DG84" i="2"/>
  <c r="DK84" i="2" s="1"/>
  <c r="DG83" i="2"/>
  <c r="DG82" i="2"/>
  <c r="DK82" i="2" s="1"/>
  <c r="DG81" i="2"/>
  <c r="DK81" i="2" s="1"/>
  <c r="DG80" i="2"/>
  <c r="DK80" i="2" s="1"/>
  <c r="DG79" i="2"/>
  <c r="DG78" i="2"/>
  <c r="DK78" i="2" s="1"/>
  <c r="DH65" i="2"/>
  <c r="DL65" i="2" s="1"/>
  <c r="DH66" i="2"/>
  <c r="DL66" i="2" s="1"/>
  <c r="DH67" i="2"/>
  <c r="DL67" i="2" s="1"/>
  <c r="DH68" i="2"/>
  <c r="DL68" i="2" s="1"/>
  <c r="DH69" i="2"/>
  <c r="DL69" i="2" s="1"/>
  <c r="DH70" i="2"/>
  <c r="DL70" i="2" s="1"/>
  <c r="DH71" i="2"/>
  <c r="DL71" i="2" s="1"/>
  <c r="DH72" i="2"/>
  <c r="DL72" i="2" s="1"/>
  <c r="DH73" i="2"/>
  <c r="DL73" i="2" s="1"/>
  <c r="DH74" i="2"/>
  <c r="DL74" i="2" s="1"/>
  <c r="DH75" i="2"/>
  <c r="DL75" i="2" s="1"/>
  <c r="DH76" i="2"/>
  <c r="DL76" i="2" s="1"/>
  <c r="DH77" i="2"/>
  <c r="DL77" i="2" s="1"/>
  <c r="DG77" i="2"/>
  <c r="DK77" i="2" s="1"/>
  <c r="DG76" i="2"/>
  <c r="DG75" i="2"/>
  <c r="DK75" i="2" s="1"/>
  <c r="DG74" i="2"/>
  <c r="DK74" i="2" s="1"/>
  <c r="DG73" i="2"/>
  <c r="DK73" i="2" s="1"/>
  <c r="DG72" i="2"/>
  <c r="DG71" i="2"/>
  <c r="DK71" i="2" s="1"/>
  <c r="DG70" i="2"/>
  <c r="DK70" i="2" s="1"/>
  <c r="DG69" i="2"/>
  <c r="DK69" i="2" s="1"/>
  <c r="DG68" i="2"/>
  <c r="DG67" i="2"/>
  <c r="DK67" i="2" s="1"/>
  <c r="DG66" i="2"/>
  <c r="DK66" i="2" s="1"/>
  <c r="DG65" i="2"/>
  <c r="DK65" i="2" s="1"/>
  <c r="DH58" i="2"/>
  <c r="DH59" i="2"/>
  <c r="DL59" i="2" s="1"/>
  <c r="DH60" i="2"/>
  <c r="DL60" i="2" s="1"/>
  <c r="DH61" i="2"/>
  <c r="DL61" i="2" s="1"/>
  <c r="DH62" i="2"/>
  <c r="DH63" i="2"/>
  <c r="DL63" i="2" s="1"/>
  <c r="DH64" i="2"/>
  <c r="DL64" i="2" s="1"/>
  <c r="DG64" i="2"/>
  <c r="DK64" i="2" s="1"/>
  <c r="DG63" i="2"/>
  <c r="DG62" i="2"/>
  <c r="DG61" i="2"/>
  <c r="DK61" i="2" s="1"/>
  <c r="DG60" i="2"/>
  <c r="DK60" i="2" s="1"/>
  <c r="DG59" i="2"/>
  <c r="DG58" i="2"/>
  <c r="DH21" i="2"/>
  <c r="DL21" i="2" s="1"/>
  <c r="DH22" i="2"/>
  <c r="DH23" i="2"/>
  <c r="DH24" i="2"/>
  <c r="DL24" i="2" s="1"/>
  <c r="DH26" i="2"/>
  <c r="DL26" i="2" s="1"/>
  <c r="DH27" i="2"/>
  <c r="DH28" i="2"/>
  <c r="DH29" i="2"/>
  <c r="DL29" i="2" s="1"/>
  <c r="DH30" i="2"/>
  <c r="DL30" i="2" s="1"/>
  <c r="DH31" i="2"/>
  <c r="DL31" i="2" s="1"/>
  <c r="DH32" i="2"/>
  <c r="DH33" i="2"/>
  <c r="DL33" i="2" s="1"/>
  <c r="DH34" i="2"/>
  <c r="DL34" i="2" s="1"/>
  <c r="DH35" i="2"/>
  <c r="DL35" i="2" s="1"/>
  <c r="DH36" i="2"/>
  <c r="DH37" i="2"/>
  <c r="DL37" i="2" s="1"/>
  <c r="DH38" i="2"/>
  <c r="DL38" i="2" s="1"/>
  <c r="DH39" i="2"/>
  <c r="DL39" i="2" s="1"/>
  <c r="DH40" i="2"/>
  <c r="DH41" i="2"/>
  <c r="DL41" i="2" s="1"/>
  <c r="DH42" i="2"/>
  <c r="DL42" i="2" s="1"/>
  <c r="DH43" i="2"/>
  <c r="DL43" i="2" s="1"/>
  <c r="DH44" i="2"/>
  <c r="DH45" i="2"/>
  <c r="DL45" i="2" s="1"/>
  <c r="DH46" i="2"/>
  <c r="DL46" i="2" s="1"/>
  <c r="DH47" i="2"/>
  <c r="DL47" i="2" s="1"/>
  <c r="DH48" i="2"/>
  <c r="DH49" i="2"/>
  <c r="DL49" i="2" s="1"/>
  <c r="DH50" i="2"/>
  <c r="DL50" i="2" s="1"/>
  <c r="DH51" i="2"/>
  <c r="DL51" i="2" s="1"/>
  <c r="DH52" i="2"/>
  <c r="DH53" i="2"/>
  <c r="DL53" i="2" s="1"/>
  <c r="DH54" i="2"/>
  <c r="DL54" i="2" s="1"/>
  <c r="DH55" i="2"/>
  <c r="DL55" i="2" s="1"/>
  <c r="DH56" i="2"/>
  <c r="DH57" i="2"/>
  <c r="DL57" i="2" s="1"/>
  <c r="DL22" i="2"/>
  <c r="DL23" i="2"/>
  <c r="DL25" i="2"/>
  <c r="DL27" i="2"/>
  <c r="DL28" i="2"/>
  <c r="DL32" i="2"/>
  <c r="DL36" i="2"/>
  <c r="DL40" i="2"/>
  <c r="DL44" i="2"/>
  <c r="DL48" i="2"/>
  <c r="DL52" i="2"/>
  <c r="DL56" i="2"/>
  <c r="DG57" i="2"/>
  <c r="DK57" i="2" s="1"/>
  <c r="DG56" i="2"/>
  <c r="DK56" i="2" s="1"/>
  <c r="DG55" i="2"/>
  <c r="DK55" i="2" s="1"/>
  <c r="DG54" i="2"/>
  <c r="DK54" i="2" s="1"/>
  <c r="DG53" i="2"/>
  <c r="DK53" i="2" s="1"/>
  <c r="DG52" i="2"/>
  <c r="DK52" i="2" s="1"/>
  <c r="DG51" i="2"/>
  <c r="DK51" i="2" s="1"/>
  <c r="DG50" i="2"/>
  <c r="DK50" i="2" s="1"/>
  <c r="DG49" i="2"/>
  <c r="DK49" i="2" s="1"/>
  <c r="DG48" i="2"/>
  <c r="DK48" i="2" s="1"/>
  <c r="DG47" i="2"/>
  <c r="DK47" i="2" s="1"/>
  <c r="DG46" i="2"/>
  <c r="DK46" i="2" s="1"/>
  <c r="DG45" i="2"/>
  <c r="DK45" i="2" s="1"/>
  <c r="DG44" i="2"/>
  <c r="DK44" i="2" s="1"/>
  <c r="DG43" i="2"/>
  <c r="DK43" i="2" s="1"/>
  <c r="DG42" i="2"/>
  <c r="DK42" i="2" s="1"/>
  <c r="DG41" i="2"/>
  <c r="DK41" i="2" s="1"/>
  <c r="DG40" i="2"/>
  <c r="DK40" i="2" s="1"/>
  <c r="DG39" i="2"/>
  <c r="DK39" i="2" s="1"/>
  <c r="DG38" i="2"/>
  <c r="DK38" i="2" s="1"/>
  <c r="DG37" i="2"/>
  <c r="DK37" i="2" s="1"/>
  <c r="DG36" i="2"/>
  <c r="DK36" i="2" s="1"/>
  <c r="DG35" i="2"/>
  <c r="DK35" i="2" s="1"/>
  <c r="DG34" i="2"/>
  <c r="DK34" i="2" s="1"/>
  <c r="DG33" i="2"/>
  <c r="DK33" i="2" s="1"/>
  <c r="DG32" i="2"/>
  <c r="DG31" i="2"/>
  <c r="DK31" i="2" s="1"/>
  <c r="DG30" i="2"/>
  <c r="DK30" i="2" s="1"/>
  <c r="DG29" i="2"/>
  <c r="DK29" i="2" s="1"/>
  <c r="DG28" i="2"/>
  <c r="DK28" i="2" s="1"/>
  <c r="DG27" i="2"/>
  <c r="DK27" i="2" s="1"/>
  <c r="DG26" i="2"/>
  <c r="DK26" i="2" s="1"/>
  <c r="DG24" i="2"/>
  <c r="DK24" i="2" s="1"/>
  <c r="DG23" i="2"/>
  <c r="DK23" i="2" s="1"/>
  <c r="DG22" i="2"/>
  <c r="DK22" i="2" s="1"/>
  <c r="DG21" i="2"/>
  <c r="DK21" i="2" s="1"/>
  <c r="DH20" i="2"/>
  <c r="DL20" i="2" s="1"/>
  <c r="DG20" i="2"/>
  <c r="DK20" i="2" s="1"/>
  <c r="DH19" i="2"/>
  <c r="DL19" i="2" s="1"/>
  <c r="DG19" i="2"/>
  <c r="DK19" i="2" s="1"/>
  <c r="DK25" i="2"/>
  <c r="DK32" i="2"/>
  <c r="DK58" i="2"/>
  <c r="DL58" i="2"/>
  <c r="DK59" i="2"/>
  <c r="DK62" i="2"/>
  <c r="DL62" i="2"/>
  <c r="DK63" i="2"/>
  <c r="DK68" i="2"/>
  <c r="DK72" i="2"/>
  <c r="DK76" i="2"/>
  <c r="DL78" i="2"/>
  <c r="DK79" i="2"/>
  <c r="DL79" i="2"/>
  <c r="DL82" i="2"/>
  <c r="DK83" i="2"/>
  <c r="DL86" i="2"/>
  <c r="DK87" i="2"/>
  <c r="DL90" i="2"/>
  <c r="DK91" i="2"/>
  <c r="DK92" i="2"/>
  <c r="DL94" i="2"/>
  <c r="DK95" i="2"/>
  <c r="DL98" i="2"/>
  <c r="DL99" i="2"/>
  <c r="DL100" i="2"/>
  <c r="DK102" i="2"/>
  <c r="DL103" i="2"/>
  <c r="DK106" i="2"/>
  <c r="DL108" i="2"/>
  <c r="DK110" i="2"/>
  <c r="DK111" i="2"/>
  <c r="DL112" i="2"/>
  <c r="DK114" i="2"/>
  <c r="DL116" i="2"/>
  <c r="DK117" i="2"/>
  <c r="DK118" i="2"/>
  <c r="DL120" i="2"/>
  <c r="DK121" i="2"/>
  <c r="DL121" i="2"/>
  <c r="DK122" i="2"/>
  <c r="DL124" i="2"/>
  <c r="DK125" i="2"/>
  <c r="DK126" i="2"/>
  <c r="DL128" i="2"/>
  <c r="DK130" i="2"/>
  <c r="DL132" i="2"/>
  <c r="DK134" i="2"/>
  <c r="DL136" i="2"/>
  <c r="DK138" i="2"/>
  <c r="DK140" i="2"/>
  <c r="DL140" i="2"/>
  <c r="DK141" i="2"/>
  <c r="DK144" i="2"/>
  <c r="DL144" i="2"/>
  <c r="DK145" i="2"/>
  <c r="DL148" i="2"/>
  <c r="DK149" i="2"/>
  <c r="DK152" i="2"/>
  <c r="DK153" i="2"/>
  <c r="DL153" i="2"/>
  <c r="DK156" i="2"/>
  <c r="DK157" i="2"/>
  <c r="DK160" i="2"/>
  <c r="DK161" i="2"/>
  <c r="DL161" i="2"/>
  <c r="DK164" i="2"/>
  <c r="DK165" i="2"/>
  <c r="DK166" i="2"/>
  <c r="DL166" i="2"/>
  <c r="DK167" i="2"/>
  <c r="DL167" i="2"/>
  <c r="DL168" i="2"/>
  <c r="DL170" i="2"/>
  <c r="DK171" i="2"/>
  <c r="DL171" i="2"/>
  <c r="DL173" i="2"/>
  <c r="DK175" i="2"/>
  <c r="DK176" i="2"/>
  <c r="DL177" i="2"/>
  <c r="DK179" i="2"/>
  <c r="DL179" i="2"/>
  <c r="DK180" i="2"/>
  <c r="DL181" i="2"/>
  <c r="DK183" i="2"/>
  <c r="DL183" i="2"/>
  <c r="DK184" i="2"/>
  <c r="DL185" i="2"/>
  <c r="DK186" i="2"/>
  <c r="DK187" i="2"/>
  <c r="DL187" i="2"/>
  <c r="DK188" i="2"/>
  <c r="DL188" i="2"/>
  <c r="DK189" i="2"/>
  <c r="DL189" i="2"/>
  <c r="DL190" i="2"/>
  <c r="DL13" i="2"/>
  <c r="DL14" i="2"/>
  <c r="DL15" i="2"/>
  <c r="DL16" i="2"/>
  <c r="DH12" i="2"/>
  <c r="DH13" i="2"/>
  <c r="DH14" i="2"/>
  <c r="DH15" i="2"/>
  <c r="DH16" i="2"/>
  <c r="DH17" i="2"/>
  <c r="DK16" i="2"/>
  <c r="DK15" i="2"/>
  <c r="DK14" i="2"/>
  <c r="DK13" i="2"/>
  <c r="DG17" i="2"/>
  <c r="DG16" i="2"/>
  <c r="DG15" i="2"/>
  <c r="DG14" i="2"/>
  <c r="DG13" i="2"/>
  <c r="DG12" i="2"/>
  <c r="DL6" i="2"/>
  <c r="DL7" i="2"/>
  <c r="DL8" i="2"/>
  <c r="DL9" i="2"/>
  <c r="DL10" i="2"/>
  <c r="DL11" i="2"/>
  <c r="DL12" i="2"/>
  <c r="DH6" i="2"/>
  <c r="DH7" i="2"/>
  <c r="DH8" i="2"/>
  <c r="DH9" i="2"/>
  <c r="DH10" i="2"/>
  <c r="DH11" i="2"/>
  <c r="DK12" i="2"/>
  <c r="DK11" i="2"/>
  <c r="DK10" i="2"/>
  <c r="DK9" i="2"/>
  <c r="DK8" i="2"/>
  <c r="DK7" i="2"/>
  <c r="DK6" i="2"/>
  <c r="DG11" i="2"/>
  <c r="DG10" i="2"/>
  <c r="DG9" i="2"/>
  <c r="DG8" i="2"/>
  <c r="DG7" i="2"/>
  <c r="DG6" i="2"/>
  <c r="DL5" i="2"/>
  <c r="DK5" i="2"/>
  <c r="DH5" i="2"/>
  <c r="DG5" i="2"/>
  <c r="DL4" i="2"/>
  <c r="DH4" i="2"/>
  <c r="DK4" i="2"/>
  <c r="DG4" i="2"/>
  <c r="DL3" i="2"/>
  <c r="DO3" i="2" s="1"/>
  <c r="DO4" i="2" s="1"/>
  <c r="DO5" i="2" s="1"/>
  <c r="DK3" i="2"/>
  <c r="DN3" i="2" s="1"/>
  <c r="DH3" i="2"/>
  <c r="DJ3" i="2" s="1"/>
  <c r="DQ3" i="2" s="1"/>
  <c r="DT3" i="2" s="1"/>
  <c r="DG3" i="2"/>
  <c r="DI3" i="2" s="1"/>
  <c r="DP3" i="2" s="1"/>
  <c r="CX9" i="2"/>
  <c r="CX14" i="2"/>
  <c r="CX15" i="2"/>
  <c r="CX12" i="2"/>
  <c r="CX13" i="2"/>
  <c r="CX11" i="2"/>
  <c r="CX10" i="2"/>
  <c r="CX8" i="2"/>
  <c r="CX7" i="2"/>
  <c r="CX6" i="2"/>
  <c r="CX5" i="2"/>
  <c r="CX4" i="2"/>
  <c r="CZ3" i="2"/>
  <c r="CZ4" i="2" s="1"/>
  <c r="CZ5" i="2" s="1"/>
  <c r="CZ6" i="2" s="1"/>
  <c r="CZ7" i="2" s="1"/>
  <c r="CZ8" i="2" s="1"/>
  <c r="CZ9" i="2" s="1"/>
  <c r="CZ10" i="2" s="1"/>
  <c r="CZ11" i="2" s="1"/>
  <c r="CZ12" i="2" s="1"/>
  <c r="CZ13" i="2" s="1"/>
  <c r="CZ14" i="2" s="1"/>
  <c r="CZ15" i="2" s="1"/>
  <c r="CY3" i="2"/>
  <c r="CX3" i="2"/>
  <c r="CL11" i="2"/>
  <c r="CL10" i="2"/>
  <c r="CL9" i="2"/>
  <c r="CL8" i="2"/>
  <c r="CL7" i="2"/>
  <c r="CL6" i="2"/>
  <c r="CL5" i="2"/>
  <c r="CL4" i="2"/>
  <c r="CN3" i="2"/>
  <c r="CN4" i="2" s="1"/>
  <c r="CN5" i="2" s="1"/>
  <c r="CN6" i="2" s="1"/>
  <c r="CN7" i="2" s="1"/>
  <c r="CN8" i="2" s="1"/>
  <c r="CN9" i="2" s="1"/>
  <c r="CN10" i="2" s="1"/>
  <c r="CN11" i="2" s="1"/>
  <c r="CM3" i="2"/>
  <c r="CL3" i="2"/>
  <c r="CB11" i="2"/>
  <c r="CA11" i="2"/>
  <c r="BZ11" i="2"/>
  <c r="BZ12" i="2"/>
  <c r="BZ10" i="2"/>
  <c r="BZ9" i="2"/>
  <c r="BZ8" i="2"/>
  <c r="BZ7" i="2"/>
  <c r="BZ6" i="2"/>
  <c r="BZ5" i="2"/>
  <c r="BZ4" i="2"/>
  <c r="CB3" i="2"/>
  <c r="CB4" i="2" s="1"/>
  <c r="CB5" i="2" s="1"/>
  <c r="CB6" i="2" s="1"/>
  <c r="CB7" i="2" s="1"/>
  <c r="CB8" i="2" s="1"/>
  <c r="CB9" i="2" s="1"/>
  <c r="CB10" i="2" s="1"/>
  <c r="CB12" i="2" s="1"/>
  <c r="CA3" i="2"/>
  <c r="BZ3" i="2"/>
  <c r="BN10" i="2"/>
  <c r="BN11" i="2"/>
  <c r="BN9" i="2"/>
  <c r="BN8" i="2"/>
  <c r="BN7" i="2"/>
  <c r="BN6" i="2"/>
  <c r="BN5" i="2"/>
  <c r="BN4" i="2"/>
  <c r="BP3" i="2"/>
  <c r="BP4" i="2" s="1"/>
  <c r="BP5" i="2" s="1"/>
  <c r="BP6" i="2" s="1"/>
  <c r="BP7" i="2" s="1"/>
  <c r="BP8" i="2" s="1"/>
  <c r="BP9" i="2" s="1"/>
  <c r="BO3" i="2"/>
  <c r="BN3" i="2"/>
  <c r="BB15" i="2"/>
  <c r="BB10" i="2"/>
  <c r="BB13" i="2"/>
  <c r="BB14" i="2"/>
  <c r="BB12" i="2"/>
  <c r="BB11" i="2"/>
  <c r="BB9" i="2"/>
  <c r="BB8" i="2"/>
  <c r="BB7" i="2"/>
  <c r="BB6" i="2"/>
  <c r="BB5" i="2"/>
  <c r="BB4" i="2"/>
  <c r="BD3" i="2"/>
  <c r="BD4" i="2" s="1"/>
  <c r="BD5" i="2" s="1"/>
  <c r="BD6" i="2" s="1"/>
  <c r="BD7" i="2" s="1"/>
  <c r="BD8" i="2" s="1"/>
  <c r="BD9" i="2" s="1"/>
  <c r="BD10" i="2" s="1"/>
  <c r="BD11" i="2" s="1"/>
  <c r="BD12" i="2" s="1"/>
  <c r="BD13" i="2" s="1"/>
  <c r="BD14" i="2" s="1"/>
  <c r="BD15" i="2" s="1"/>
  <c r="BC3" i="2"/>
  <c r="BB3" i="2"/>
  <c r="AP108" i="2"/>
  <c r="AP125" i="2"/>
  <c r="AP106" i="2"/>
  <c r="AP124" i="2"/>
  <c r="AP123" i="2"/>
  <c r="AP121" i="2"/>
  <c r="AP122" i="2"/>
  <c r="AP117" i="2"/>
  <c r="AP120" i="2"/>
  <c r="AP116" i="2"/>
  <c r="AP119" i="2"/>
  <c r="AP118" i="2"/>
  <c r="AP115" i="2"/>
  <c r="AP114" i="2"/>
  <c r="AP113" i="2"/>
  <c r="AP112" i="2"/>
  <c r="AP111" i="2"/>
  <c r="AP110" i="2"/>
  <c r="AP99" i="2"/>
  <c r="AP102" i="2"/>
  <c r="AP107" i="2"/>
  <c r="AP105" i="2"/>
  <c r="AP109" i="2"/>
  <c r="AP104" i="2"/>
  <c r="AP103" i="2"/>
  <c r="AP101" i="2"/>
  <c r="AP96" i="2"/>
  <c r="AP95" i="2"/>
  <c r="AP100" i="2"/>
  <c r="AP98" i="2"/>
  <c r="AP92" i="2"/>
  <c r="AP97" i="2"/>
  <c r="AP94" i="2"/>
  <c r="AP93" i="2"/>
  <c r="AP76" i="2"/>
  <c r="AP91" i="2"/>
  <c r="AP75" i="2"/>
  <c r="AP90" i="2"/>
  <c r="AP88" i="2"/>
  <c r="AP87" i="2"/>
  <c r="AP74" i="2"/>
  <c r="AP86" i="2"/>
  <c r="AP85" i="2"/>
  <c r="AP84" i="2"/>
  <c r="AP83" i="2"/>
  <c r="AP82" i="2"/>
  <c r="AP81" i="2"/>
  <c r="AP80" i="2"/>
  <c r="AP79" i="2"/>
  <c r="AP78" i="2"/>
  <c r="AP77" i="2"/>
  <c r="AP73" i="2"/>
  <c r="AP72" i="2"/>
  <c r="AP71" i="2"/>
  <c r="AP69" i="2"/>
  <c r="AP70" i="2"/>
  <c r="AP68" i="2"/>
  <c r="AP67" i="2"/>
  <c r="AP66" i="2"/>
  <c r="AP65" i="2"/>
  <c r="AP58" i="2"/>
  <c r="AP64" i="2"/>
  <c r="AP57" i="2"/>
  <c r="AP63" i="2"/>
  <c r="AP55" i="2"/>
  <c r="AP62" i="2"/>
  <c r="AP61" i="2"/>
  <c r="AP60" i="2"/>
  <c r="AP59" i="2"/>
  <c r="AP56" i="2"/>
  <c r="AP54" i="2"/>
  <c r="AP53" i="2"/>
  <c r="AP52" i="2"/>
  <c r="AP51" i="2"/>
  <c r="AP50" i="2"/>
  <c r="AP49" i="2"/>
  <c r="AP48" i="2"/>
  <c r="AP44" i="2"/>
  <c r="AP47" i="2"/>
  <c r="AP46" i="2"/>
  <c r="AP45" i="2"/>
  <c r="AP42" i="2"/>
  <c r="AP43" i="2"/>
  <c r="AP41" i="2"/>
  <c r="AP40" i="2"/>
  <c r="AP39" i="2"/>
  <c r="AP38" i="2"/>
  <c r="AP37" i="2"/>
  <c r="AP36" i="2"/>
  <c r="AP33" i="2"/>
  <c r="AP35" i="2"/>
  <c r="AP34" i="2"/>
  <c r="AP30" i="2"/>
  <c r="AP32" i="2"/>
  <c r="AP31" i="2"/>
  <c r="AP28" i="2"/>
  <c r="AP29" i="2"/>
  <c r="AP27" i="2"/>
  <c r="AP26" i="2"/>
  <c r="AP25" i="2"/>
  <c r="AP23" i="2"/>
  <c r="AP22" i="2"/>
  <c r="AP21" i="2"/>
  <c r="AP19" i="2"/>
  <c r="AP20" i="2"/>
  <c r="AP18" i="2"/>
  <c r="AP16" i="2"/>
  <c r="AP15" i="2"/>
  <c r="AP17" i="2"/>
  <c r="AP14" i="2"/>
  <c r="AP13" i="2"/>
  <c r="AP12" i="2"/>
  <c r="AP11" i="2"/>
  <c r="AP10" i="2"/>
  <c r="AP9" i="2"/>
  <c r="AP8" i="2"/>
  <c r="AP7" i="2"/>
  <c r="AP6" i="2"/>
  <c r="AP5" i="2"/>
  <c r="AP4" i="2"/>
  <c r="AR3" i="2"/>
  <c r="AR4" i="2" s="1"/>
  <c r="AR5" i="2" s="1"/>
  <c r="AR6" i="2" s="1"/>
  <c r="AR7" i="2" s="1"/>
  <c r="AR8" i="2" s="1"/>
  <c r="AR9" i="2" s="1"/>
  <c r="AR10" i="2" s="1"/>
  <c r="AR11" i="2" s="1"/>
  <c r="AR12" i="2" s="1"/>
  <c r="AR13" i="2" s="1"/>
  <c r="AR14" i="2" s="1"/>
  <c r="AR15" i="2" s="1"/>
  <c r="AR16" i="2" s="1"/>
  <c r="AR17" i="2" s="1"/>
  <c r="AR18" i="2" s="1"/>
  <c r="AR19" i="2" s="1"/>
  <c r="AR20" i="2" s="1"/>
  <c r="AR21" i="2" s="1"/>
  <c r="AR22" i="2" s="1"/>
  <c r="AR23" i="2" s="1"/>
  <c r="AR24" i="2" s="1"/>
  <c r="AR25" i="2" s="1"/>
  <c r="AR26" i="2" s="1"/>
  <c r="AR27" i="2" s="1"/>
  <c r="AR28" i="2" s="1"/>
  <c r="AR29" i="2" s="1"/>
  <c r="AR30" i="2" s="1"/>
  <c r="AR31" i="2" s="1"/>
  <c r="AR32" i="2" s="1"/>
  <c r="AR33" i="2" s="1"/>
  <c r="AR34" i="2" s="1"/>
  <c r="AR35" i="2" s="1"/>
  <c r="AR36" i="2" s="1"/>
  <c r="AR37" i="2" s="1"/>
  <c r="AR38" i="2" s="1"/>
  <c r="AR39" i="2" s="1"/>
  <c r="AR40" i="2" s="1"/>
  <c r="AR41" i="2" s="1"/>
  <c r="AR42" i="2" s="1"/>
  <c r="AR43" i="2" s="1"/>
  <c r="AR44" i="2" s="1"/>
  <c r="AR45" i="2" s="1"/>
  <c r="AR46" i="2" s="1"/>
  <c r="AR47" i="2" s="1"/>
  <c r="AR48" i="2" s="1"/>
  <c r="AR49" i="2" s="1"/>
  <c r="AR50" i="2" s="1"/>
  <c r="AR51" i="2" s="1"/>
  <c r="AR52" i="2" s="1"/>
  <c r="AR53" i="2" s="1"/>
  <c r="AR54" i="2" s="1"/>
  <c r="AR55" i="2" s="1"/>
  <c r="AR56" i="2" s="1"/>
  <c r="AR57" i="2" s="1"/>
  <c r="AR58" i="2" s="1"/>
  <c r="AR59" i="2" s="1"/>
  <c r="AR60" i="2" s="1"/>
  <c r="AR61" i="2" s="1"/>
  <c r="AR62" i="2" s="1"/>
  <c r="AR63" i="2" s="1"/>
  <c r="AR64" i="2" s="1"/>
  <c r="AR65" i="2" s="1"/>
  <c r="AR66" i="2" s="1"/>
  <c r="AR67" i="2" s="1"/>
  <c r="AR68" i="2" s="1"/>
  <c r="AR69" i="2" s="1"/>
  <c r="AR70" i="2" s="1"/>
  <c r="AR71" i="2" s="1"/>
  <c r="AR72" i="2" s="1"/>
  <c r="AR73" i="2" s="1"/>
  <c r="AR74" i="2" s="1"/>
  <c r="AR75" i="2" s="1"/>
  <c r="AR76" i="2" s="1"/>
  <c r="AR77" i="2" s="1"/>
  <c r="AR78" i="2" s="1"/>
  <c r="AR79" i="2" s="1"/>
  <c r="AR80" i="2" s="1"/>
  <c r="AR81" i="2" s="1"/>
  <c r="AR82" i="2" s="1"/>
  <c r="AR83" i="2" s="1"/>
  <c r="AR84" i="2" s="1"/>
  <c r="AR85" i="2" s="1"/>
  <c r="AR86" i="2" s="1"/>
  <c r="AR87" i="2" s="1"/>
  <c r="AR88" i="2" s="1"/>
  <c r="AR89" i="2" s="1"/>
  <c r="AR90" i="2" s="1"/>
  <c r="AR91" i="2" s="1"/>
  <c r="AR92" i="2" s="1"/>
  <c r="AR93" i="2" s="1"/>
  <c r="AR94" i="2" s="1"/>
  <c r="AR95" i="2" s="1"/>
  <c r="AR96" i="2" s="1"/>
  <c r="AR97" i="2" s="1"/>
  <c r="AR98" i="2" s="1"/>
  <c r="AR99" i="2" s="1"/>
  <c r="AR100" i="2" s="1"/>
  <c r="AR101" i="2" s="1"/>
  <c r="AR102" i="2" s="1"/>
  <c r="AR103" i="2" s="1"/>
  <c r="AR104" i="2" s="1"/>
  <c r="AR105" i="2" s="1"/>
  <c r="AR106" i="2" s="1"/>
  <c r="AR107" i="2" s="1"/>
  <c r="AR108" i="2" s="1"/>
  <c r="AR109" i="2" s="1"/>
  <c r="AR110" i="2" s="1"/>
  <c r="AR111" i="2" s="1"/>
  <c r="AR112" i="2" s="1"/>
  <c r="AR113" i="2" s="1"/>
  <c r="AR114" i="2" s="1"/>
  <c r="AR115" i="2" s="1"/>
  <c r="AR116" i="2" s="1"/>
  <c r="AR117" i="2" s="1"/>
  <c r="AR118" i="2" s="1"/>
  <c r="AR119" i="2" s="1"/>
  <c r="AR120" i="2" s="1"/>
  <c r="AR121" i="2" s="1"/>
  <c r="AR122" i="2" s="1"/>
  <c r="AR123" i="2" s="1"/>
  <c r="AR124" i="2" s="1"/>
  <c r="AR125" i="2" s="1"/>
  <c r="AR126" i="2" s="1"/>
  <c r="AQ3" i="2"/>
  <c r="AQ4" i="2" s="1"/>
  <c r="AP3" i="2"/>
  <c r="AD121" i="2"/>
  <c r="AD120" i="2"/>
  <c r="AD122" i="2"/>
  <c r="AD119" i="2"/>
  <c r="AD118" i="2"/>
  <c r="AD117" i="2"/>
  <c r="AD116" i="2"/>
  <c r="AD115" i="2"/>
  <c r="AD112" i="2"/>
  <c r="AD113" i="2"/>
  <c r="AD114" i="2"/>
  <c r="AD109" i="2"/>
  <c r="AD111" i="2"/>
  <c r="AD102" i="2"/>
  <c r="AD110" i="2"/>
  <c r="AD108" i="2"/>
  <c r="AD107" i="2"/>
  <c r="AD106" i="2"/>
  <c r="AD105" i="2"/>
  <c r="AD104" i="2"/>
  <c r="AD103" i="2"/>
  <c r="AD101" i="2"/>
  <c r="AD100" i="2"/>
  <c r="AD99" i="2"/>
  <c r="AD98" i="2"/>
  <c r="AD97" i="2"/>
  <c r="AD96" i="2"/>
  <c r="AD95" i="2"/>
  <c r="AD94" i="2"/>
  <c r="AD93" i="2"/>
  <c r="AD84" i="2"/>
  <c r="AD92" i="2"/>
  <c r="AD91" i="2"/>
  <c r="AD90" i="2"/>
  <c r="AD89" i="2"/>
  <c r="AD88" i="2"/>
  <c r="AD87" i="2"/>
  <c r="AD86" i="2"/>
  <c r="AD85" i="2"/>
  <c r="AD83" i="2"/>
  <c r="AD82" i="2"/>
  <c r="AD81" i="2"/>
  <c r="AD80" i="2"/>
  <c r="AD79" i="2"/>
  <c r="AD78" i="2"/>
  <c r="AD77" i="2"/>
  <c r="AD76" i="2"/>
  <c r="AD69" i="2"/>
  <c r="AD52" i="2"/>
  <c r="AD75" i="2"/>
  <c r="AD74" i="2"/>
  <c r="AD67" i="2"/>
  <c r="AD73" i="2"/>
  <c r="AD72" i="2"/>
  <c r="AD71" i="2"/>
  <c r="AD61" i="2"/>
  <c r="AD70" i="2"/>
  <c r="AD68" i="2"/>
  <c r="AD66" i="2"/>
  <c r="AD65" i="2"/>
  <c r="AD64" i="2"/>
  <c r="AD63" i="2"/>
  <c r="AD62" i="2"/>
  <c r="AD60" i="2"/>
  <c r="AD59" i="2"/>
  <c r="AD58" i="2"/>
  <c r="AD57" i="2"/>
  <c r="AD56" i="2"/>
  <c r="AD53" i="2"/>
  <c r="AD55" i="2"/>
  <c r="AD54" i="2"/>
  <c r="AD51" i="2"/>
  <c r="AD24" i="2"/>
  <c r="AD50" i="2"/>
  <c r="AD49" i="2"/>
  <c r="AD48" i="2"/>
  <c r="AD21" i="2"/>
  <c r="AD47" i="2"/>
  <c r="AD39" i="2"/>
  <c r="AD46" i="2"/>
  <c r="AD18" i="2"/>
  <c r="AD45" i="2"/>
  <c r="AD43" i="2"/>
  <c r="AD37" i="2"/>
  <c r="AD17" i="2"/>
  <c r="AD44" i="2"/>
  <c r="AD42" i="2"/>
  <c r="AD35" i="2"/>
  <c r="AD40" i="2"/>
  <c r="AD41" i="2"/>
  <c r="AD30" i="2"/>
  <c r="AD38" i="2"/>
  <c r="AD36" i="2"/>
  <c r="AD34" i="2"/>
  <c r="AD25" i="2"/>
  <c r="AD33" i="2"/>
  <c r="AD32" i="2"/>
  <c r="AD31" i="2"/>
  <c r="AD28" i="2"/>
  <c r="AD19" i="2"/>
  <c r="AD29" i="2"/>
  <c r="AD27" i="2"/>
  <c r="AD26" i="2"/>
  <c r="AD14" i="2"/>
  <c r="AD23" i="2"/>
  <c r="AD22" i="2"/>
  <c r="AD16" i="2"/>
  <c r="AD15" i="2"/>
  <c r="AD20" i="2"/>
  <c r="AD13" i="2"/>
  <c r="AD12" i="2"/>
  <c r="AD11" i="2"/>
  <c r="AD10" i="2"/>
  <c r="AD7" i="2"/>
  <c r="AD9" i="2"/>
  <c r="AD8" i="2"/>
  <c r="AD6" i="2"/>
  <c r="AD5" i="2"/>
  <c r="AD4" i="2"/>
  <c r="AF3" i="2"/>
  <c r="AF4" i="2" s="1"/>
  <c r="AF5" i="2" s="1"/>
  <c r="AF6" i="2" s="1"/>
  <c r="AF7" i="2" s="1"/>
  <c r="AF8" i="2" s="1"/>
  <c r="AF9" i="2" s="1"/>
  <c r="AF10" i="2" s="1"/>
  <c r="AF11" i="2" s="1"/>
  <c r="AF12" i="2" s="1"/>
  <c r="AF13" i="2" s="1"/>
  <c r="AF14" i="2" s="1"/>
  <c r="AF15" i="2" s="1"/>
  <c r="AF16" i="2" s="1"/>
  <c r="AF17" i="2" s="1"/>
  <c r="AF18" i="2" s="1"/>
  <c r="AF19" i="2" s="1"/>
  <c r="AF20" i="2" s="1"/>
  <c r="AF21" i="2" s="1"/>
  <c r="AF22" i="2" s="1"/>
  <c r="AF23" i="2" s="1"/>
  <c r="AF24" i="2" s="1"/>
  <c r="AF25" i="2" s="1"/>
  <c r="AF26" i="2" s="1"/>
  <c r="AF27" i="2" s="1"/>
  <c r="AF28" i="2" s="1"/>
  <c r="AF29" i="2" s="1"/>
  <c r="AF30" i="2" s="1"/>
  <c r="AF31" i="2" s="1"/>
  <c r="AF32" i="2" s="1"/>
  <c r="AF33" i="2" s="1"/>
  <c r="AF34" i="2" s="1"/>
  <c r="AF35" i="2" s="1"/>
  <c r="AF36" i="2" s="1"/>
  <c r="AF37" i="2" s="1"/>
  <c r="AF38" i="2" s="1"/>
  <c r="AF39" i="2" s="1"/>
  <c r="AF40" i="2" s="1"/>
  <c r="AF41" i="2" s="1"/>
  <c r="AF42" i="2" s="1"/>
  <c r="AF43" i="2" s="1"/>
  <c r="AF44" i="2" s="1"/>
  <c r="AF45" i="2" s="1"/>
  <c r="AF46" i="2" s="1"/>
  <c r="AF47" i="2" s="1"/>
  <c r="AF48" i="2" s="1"/>
  <c r="AF49" i="2" s="1"/>
  <c r="AF50" i="2" s="1"/>
  <c r="AF51" i="2" s="1"/>
  <c r="AF52" i="2" s="1"/>
  <c r="AF53" i="2" s="1"/>
  <c r="AF54" i="2" s="1"/>
  <c r="AF55" i="2" s="1"/>
  <c r="AF56" i="2" s="1"/>
  <c r="AF57" i="2" s="1"/>
  <c r="AF58" i="2" s="1"/>
  <c r="AF59" i="2" s="1"/>
  <c r="AF60" i="2" s="1"/>
  <c r="AF61" i="2" s="1"/>
  <c r="AF62" i="2" s="1"/>
  <c r="AF63" i="2" s="1"/>
  <c r="AF64" i="2" s="1"/>
  <c r="AF65" i="2" s="1"/>
  <c r="AF66" i="2" s="1"/>
  <c r="AF67" i="2" s="1"/>
  <c r="AF68" i="2" s="1"/>
  <c r="AF69" i="2" s="1"/>
  <c r="AF70" i="2" s="1"/>
  <c r="AF71" i="2" s="1"/>
  <c r="AF72" i="2" s="1"/>
  <c r="AF73" i="2" s="1"/>
  <c r="AF74" i="2" s="1"/>
  <c r="AF75" i="2" s="1"/>
  <c r="AF76" i="2" s="1"/>
  <c r="AF77" i="2" s="1"/>
  <c r="AF78" i="2" s="1"/>
  <c r="AF79" i="2" s="1"/>
  <c r="AF80" i="2" s="1"/>
  <c r="AF81" i="2" s="1"/>
  <c r="AF82" i="2" s="1"/>
  <c r="AF83" i="2" s="1"/>
  <c r="AF84" i="2" s="1"/>
  <c r="AF85" i="2" s="1"/>
  <c r="AF86" i="2" s="1"/>
  <c r="AF87" i="2" s="1"/>
  <c r="AF88" i="2" s="1"/>
  <c r="AF89" i="2" s="1"/>
  <c r="AF90" i="2" s="1"/>
  <c r="AF91" i="2" s="1"/>
  <c r="AF92" i="2" s="1"/>
  <c r="AF93" i="2" s="1"/>
  <c r="AF94" i="2" s="1"/>
  <c r="AF95" i="2" s="1"/>
  <c r="AF96" i="2" s="1"/>
  <c r="AF97" i="2" s="1"/>
  <c r="AF98" i="2" s="1"/>
  <c r="AF99" i="2" s="1"/>
  <c r="AF100" i="2" s="1"/>
  <c r="AF101" i="2" s="1"/>
  <c r="AF102" i="2" s="1"/>
  <c r="AF103" i="2" s="1"/>
  <c r="AF104" i="2" s="1"/>
  <c r="AF105" i="2" s="1"/>
  <c r="AF106" i="2" s="1"/>
  <c r="AF107" i="2" s="1"/>
  <c r="AF108" i="2" s="1"/>
  <c r="AF109" i="2" s="1"/>
  <c r="AF110" i="2" s="1"/>
  <c r="AF111" i="2" s="1"/>
  <c r="AF112" i="2" s="1"/>
  <c r="AF113" i="2" s="1"/>
  <c r="AF114" i="2" s="1"/>
  <c r="AF115" i="2" s="1"/>
  <c r="AF116" i="2" s="1"/>
  <c r="AF117" i="2" s="1"/>
  <c r="AF118" i="2" s="1"/>
  <c r="AF119" i="2" s="1"/>
  <c r="AF120" i="2" s="1"/>
  <c r="AF121" i="2" s="1"/>
  <c r="AF122" i="2" s="1"/>
  <c r="AE3" i="2"/>
  <c r="AE4" i="2" s="1"/>
  <c r="AD3" i="2"/>
  <c r="R121" i="2"/>
  <c r="R120" i="2"/>
  <c r="R119" i="2"/>
  <c r="R118" i="2"/>
  <c r="R117" i="2"/>
  <c r="R116" i="2"/>
  <c r="R115" i="2"/>
  <c r="R114" i="2"/>
  <c r="R113" i="2"/>
  <c r="R112" i="2"/>
  <c r="R111" i="2"/>
  <c r="R109" i="2"/>
  <c r="R110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T3" i="2"/>
  <c r="T4" i="2" s="1"/>
  <c r="T5" i="2" s="1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T44" i="2" s="1"/>
  <c r="T45" i="2" s="1"/>
  <c r="T46" i="2" s="1"/>
  <c r="T47" i="2" s="1"/>
  <c r="T48" i="2" s="1"/>
  <c r="T49" i="2" s="1"/>
  <c r="T50" i="2" s="1"/>
  <c r="T51" i="2" s="1"/>
  <c r="T52" i="2" s="1"/>
  <c r="T53" i="2" s="1"/>
  <c r="T54" i="2" s="1"/>
  <c r="T55" i="2" s="1"/>
  <c r="T56" i="2" s="1"/>
  <c r="T57" i="2" s="1"/>
  <c r="T58" i="2" s="1"/>
  <c r="T59" i="2" s="1"/>
  <c r="T60" i="2" s="1"/>
  <c r="T61" i="2" s="1"/>
  <c r="T62" i="2" s="1"/>
  <c r="T63" i="2" s="1"/>
  <c r="T64" i="2" s="1"/>
  <c r="T65" i="2" s="1"/>
  <c r="T66" i="2" s="1"/>
  <c r="S3" i="2"/>
  <c r="S4" i="2" s="1"/>
  <c r="S5" i="2" s="1"/>
  <c r="S6" i="2" s="1"/>
  <c r="S7" i="2" s="1"/>
  <c r="S8" i="2" s="1"/>
  <c r="S9" i="2" s="1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R3" i="2"/>
  <c r="F124" i="2"/>
  <c r="F123" i="2"/>
  <c r="F122" i="2"/>
  <c r="F121" i="2"/>
  <c r="F119" i="2"/>
  <c r="F115" i="2"/>
  <c r="F118" i="2"/>
  <c r="F114" i="2"/>
  <c r="F117" i="2"/>
  <c r="F116" i="2"/>
  <c r="F113" i="2"/>
  <c r="F112" i="2"/>
  <c r="F111" i="2"/>
  <c r="F110" i="2"/>
  <c r="F109" i="2"/>
  <c r="F103" i="2"/>
  <c r="F106" i="2"/>
  <c r="F104" i="2"/>
  <c r="F108" i="2"/>
  <c r="F107" i="2"/>
  <c r="F105" i="2"/>
  <c r="F99" i="2"/>
  <c r="F98" i="2"/>
  <c r="F97" i="2"/>
  <c r="F102" i="2"/>
  <c r="F101" i="2"/>
  <c r="F91" i="2"/>
  <c r="F100" i="2"/>
  <c r="F96" i="2"/>
  <c r="F95" i="2"/>
  <c r="F94" i="2"/>
  <c r="F93" i="2"/>
  <c r="F92" i="2"/>
  <c r="F90" i="2"/>
  <c r="F89" i="2"/>
  <c r="F88" i="2"/>
  <c r="F87" i="2"/>
  <c r="F86" i="2"/>
  <c r="F85" i="2"/>
  <c r="F84" i="2"/>
  <c r="F74" i="2"/>
  <c r="F83" i="2"/>
  <c r="F82" i="2"/>
  <c r="F81" i="2"/>
  <c r="F80" i="2"/>
  <c r="F79" i="2"/>
  <c r="F78" i="2"/>
  <c r="F77" i="2"/>
  <c r="F76" i="2"/>
  <c r="F75" i="2"/>
  <c r="F73" i="2"/>
  <c r="F71" i="2"/>
  <c r="F72" i="2"/>
  <c r="F70" i="2"/>
  <c r="F69" i="2"/>
  <c r="F68" i="2"/>
  <c r="F67" i="2"/>
  <c r="F66" i="2"/>
  <c r="F57" i="2"/>
  <c r="F65" i="2"/>
  <c r="F56" i="2"/>
  <c r="F64" i="2"/>
  <c r="F63" i="2"/>
  <c r="F53" i="2"/>
  <c r="F62" i="2"/>
  <c r="F61" i="2"/>
  <c r="F60" i="2"/>
  <c r="F50" i="2"/>
  <c r="F59" i="2"/>
  <c r="F58" i="2"/>
  <c r="F55" i="2"/>
  <c r="F54" i="2"/>
  <c r="F52" i="2"/>
  <c r="F51" i="2"/>
  <c r="F49" i="2"/>
  <c r="F48" i="2"/>
  <c r="F44" i="2"/>
  <c r="F47" i="2"/>
  <c r="F46" i="2"/>
  <c r="F45" i="2"/>
  <c r="F42" i="2"/>
  <c r="F43" i="2"/>
  <c r="F41" i="2"/>
  <c r="F40" i="2"/>
  <c r="F33" i="2"/>
  <c r="F39" i="2"/>
  <c r="F38" i="2"/>
  <c r="F31" i="2"/>
  <c r="F37" i="2"/>
  <c r="F29" i="2"/>
  <c r="F34" i="2"/>
  <c r="F27" i="2"/>
  <c r="F36" i="2"/>
  <c r="F35" i="2"/>
  <c r="F32" i="2"/>
  <c r="F24" i="2"/>
  <c r="F30" i="2"/>
  <c r="F28" i="2"/>
  <c r="F26" i="2"/>
  <c r="F22" i="2"/>
  <c r="F25" i="2"/>
  <c r="F19" i="2"/>
  <c r="F23" i="2"/>
  <c r="F16" i="2"/>
  <c r="F21" i="2"/>
  <c r="F20" i="2"/>
  <c r="F15" i="2"/>
  <c r="F18" i="2"/>
  <c r="F17" i="2"/>
  <c r="F14" i="2"/>
  <c r="F12" i="2"/>
  <c r="F13" i="2"/>
  <c r="F11" i="2"/>
  <c r="F10" i="2"/>
  <c r="F9" i="2"/>
  <c r="F8" i="2"/>
  <c r="F7" i="2"/>
  <c r="F6" i="2"/>
  <c r="F5" i="2"/>
  <c r="F4" i="2"/>
  <c r="H3" i="2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F3" i="2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3" i="1"/>
  <c r="Y533" i="1"/>
  <c r="Z532" i="1"/>
  <c r="Z533" i="1" s="1"/>
  <c r="Z534" i="1" s="1"/>
  <c r="Z535" i="1" s="1"/>
  <c r="Z536" i="1" s="1"/>
  <c r="Z537" i="1" s="1"/>
  <c r="Z538" i="1" s="1"/>
  <c r="Z539" i="1" s="1"/>
  <c r="Z540" i="1" s="1"/>
  <c r="Z541" i="1" s="1"/>
  <c r="Z542" i="1" s="1"/>
  <c r="Y532" i="1"/>
  <c r="Z531" i="1"/>
  <c r="Y531" i="1"/>
  <c r="Z524" i="1"/>
  <c r="Z525" i="1" s="1"/>
  <c r="Z526" i="1" s="1"/>
  <c r="Z527" i="1" s="1"/>
  <c r="Z528" i="1" s="1"/>
  <c r="Z529" i="1" s="1"/>
  <c r="Y524" i="1"/>
  <c r="Y525" i="1" s="1"/>
  <c r="Z523" i="1"/>
  <c r="Y523" i="1"/>
  <c r="Z522" i="1"/>
  <c r="Y522" i="1"/>
  <c r="Y514" i="1"/>
  <c r="Y515" i="1" s="1"/>
  <c r="Z513" i="1"/>
  <c r="Z514" i="1" s="1"/>
  <c r="Z515" i="1" s="1"/>
  <c r="Z516" i="1" s="1"/>
  <c r="Z517" i="1" s="1"/>
  <c r="Z518" i="1" s="1"/>
  <c r="Z519" i="1" s="1"/>
  <c r="Y513" i="1"/>
  <c r="Z512" i="1"/>
  <c r="Y512" i="1"/>
  <c r="Z504" i="1"/>
  <c r="Z505" i="1" s="1"/>
  <c r="Z506" i="1" s="1"/>
  <c r="Z507" i="1" s="1"/>
  <c r="Z508" i="1" s="1"/>
  <c r="Z509" i="1" s="1"/>
  <c r="Z510" i="1" s="1"/>
  <c r="Y504" i="1"/>
  <c r="Y505" i="1" s="1"/>
  <c r="Z503" i="1"/>
  <c r="Y503" i="1"/>
  <c r="Y492" i="1"/>
  <c r="Y493" i="1" s="1"/>
  <c r="Z491" i="1"/>
  <c r="Z492" i="1" s="1"/>
  <c r="Z493" i="1" s="1"/>
  <c r="Z494" i="1" s="1"/>
  <c r="Z495" i="1" s="1"/>
  <c r="Z496" i="1" s="1"/>
  <c r="Z497" i="1" s="1"/>
  <c r="Z498" i="1" s="1"/>
  <c r="Z499" i="1" s="1"/>
  <c r="Z500" i="1" s="1"/>
  <c r="Z501" i="1" s="1"/>
  <c r="Y491" i="1"/>
  <c r="Z490" i="1"/>
  <c r="Y490" i="1"/>
  <c r="Z371" i="1"/>
  <c r="Z372" i="1" s="1"/>
  <c r="Z373" i="1" s="1"/>
  <c r="Z374" i="1" s="1"/>
  <c r="Z375" i="1" s="1"/>
  <c r="Z376" i="1" s="1"/>
  <c r="Z377" i="1" s="1"/>
  <c r="Z378" i="1" s="1"/>
  <c r="Z379" i="1" s="1"/>
  <c r="Z380" i="1" s="1"/>
  <c r="Z381" i="1" s="1"/>
  <c r="Z382" i="1" s="1"/>
  <c r="Z383" i="1" s="1"/>
  <c r="Z384" i="1" s="1"/>
  <c r="Z385" i="1" s="1"/>
  <c r="Z386" i="1" s="1"/>
  <c r="Z387" i="1" s="1"/>
  <c r="Z388" i="1" s="1"/>
  <c r="Z389" i="1" s="1"/>
  <c r="Z390" i="1" s="1"/>
  <c r="Z391" i="1" s="1"/>
  <c r="Z392" i="1" s="1"/>
  <c r="Z393" i="1" s="1"/>
  <c r="Z394" i="1" s="1"/>
  <c r="Z395" i="1" s="1"/>
  <c r="Z396" i="1" s="1"/>
  <c r="Z397" i="1" s="1"/>
  <c r="Z398" i="1" s="1"/>
  <c r="Z399" i="1" s="1"/>
  <c r="Z400" i="1" s="1"/>
  <c r="Z401" i="1" s="1"/>
  <c r="Z402" i="1" s="1"/>
  <c r="Z403" i="1" s="1"/>
  <c r="Z404" i="1" s="1"/>
  <c r="Z405" i="1" s="1"/>
  <c r="Z406" i="1" s="1"/>
  <c r="Z407" i="1" s="1"/>
  <c r="Z408" i="1" s="1"/>
  <c r="Z409" i="1" s="1"/>
  <c r="Z410" i="1" s="1"/>
  <c r="Z411" i="1" s="1"/>
  <c r="Z412" i="1" s="1"/>
  <c r="Z413" i="1" s="1"/>
  <c r="Z414" i="1" s="1"/>
  <c r="Z415" i="1" s="1"/>
  <c r="Z416" i="1" s="1"/>
  <c r="Z417" i="1" s="1"/>
  <c r="Z418" i="1" s="1"/>
  <c r="Z419" i="1" s="1"/>
  <c r="Z420" i="1" s="1"/>
  <c r="Z421" i="1" s="1"/>
  <c r="Z422" i="1" s="1"/>
  <c r="Z423" i="1" s="1"/>
  <c r="Z424" i="1" s="1"/>
  <c r="Z425" i="1" s="1"/>
  <c r="Z426" i="1" s="1"/>
  <c r="Z427" i="1" s="1"/>
  <c r="Z428" i="1" s="1"/>
  <c r="Z429" i="1" s="1"/>
  <c r="Z430" i="1" s="1"/>
  <c r="Z431" i="1" s="1"/>
  <c r="Z432" i="1" s="1"/>
  <c r="Z433" i="1" s="1"/>
  <c r="Z434" i="1" s="1"/>
  <c r="Z435" i="1" s="1"/>
  <c r="Z436" i="1" s="1"/>
  <c r="Z437" i="1" s="1"/>
  <c r="Z438" i="1" s="1"/>
  <c r="Z439" i="1" s="1"/>
  <c r="Z440" i="1" s="1"/>
  <c r="Z441" i="1" s="1"/>
  <c r="Z442" i="1" s="1"/>
  <c r="Z443" i="1" s="1"/>
  <c r="Z444" i="1" s="1"/>
  <c r="Z445" i="1" s="1"/>
  <c r="Z446" i="1" s="1"/>
  <c r="Z447" i="1" s="1"/>
  <c r="Z448" i="1" s="1"/>
  <c r="Z449" i="1" s="1"/>
  <c r="Z450" i="1" s="1"/>
  <c r="Z451" i="1" s="1"/>
  <c r="Z452" i="1" s="1"/>
  <c r="Z453" i="1" s="1"/>
  <c r="Z454" i="1" s="1"/>
  <c r="Z455" i="1" s="1"/>
  <c r="Z456" i="1" s="1"/>
  <c r="Z457" i="1" s="1"/>
  <c r="Z458" i="1" s="1"/>
  <c r="Z459" i="1" s="1"/>
  <c r="Z460" i="1" s="1"/>
  <c r="Z461" i="1" s="1"/>
  <c r="Z462" i="1" s="1"/>
  <c r="Z463" i="1" s="1"/>
  <c r="Z464" i="1" s="1"/>
  <c r="Z465" i="1" s="1"/>
  <c r="Z466" i="1" s="1"/>
  <c r="Z467" i="1" s="1"/>
  <c r="Z468" i="1" s="1"/>
  <c r="Z469" i="1" s="1"/>
  <c r="Z470" i="1" s="1"/>
  <c r="Z471" i="1" s="1"/>
  <c r="Z472" i="1" s="1"/>
  <c r="Z473" i="1" s="1"/>
  <c r="Z474" i="1" s="1"/>
  <c r="Z475" i="1" s="1"/>
  <c r="Z476" i="1" s="1"/>
  <c r="Z477" i="1" s="1"/>
  <c r="Z478" i="1" s="1"/>
  <c r="Z479" i="1" s="1"/>
  <c r="Z480" i="1" s="1"/>
  <c r="Z481" i="1" s="1"/>
  <c r="Z482" i="1" s="1"/>
  <c r="Z483" i="1" s="1"/>
  <c r="Z484" i="1" s="1"/>
  <c r="Z485" i="1" s="1"/>
  <c r="Z486" i="1" s="1"/>
  <c r="Z487" i="1" s="1"/>
  <c r="Z488" i="1" s="1"/>
  <c r="Z369" i="1"/>
  <c r="Z370" i="1" s="1"/>
  <c r="Z367" i="1"/>
  <c r="Z368" i="1" s="1"/>
  <c r="Y367" i="1"/>
  <c r="Y368" i="1" s="1"/>
  <c r="Z366" i="1"/>
  <c r="Y366" i="1"/>
  <c r="Z249" i="1"/>
  <c r="Z250" i="1" s="1"/>
  <c r="Z251" i="1" s="1"/>
  <c r="Z252" i="1" s="1"/>
  <c r="Z253" i="1" s="1"/>
  <c r="Z254" i="1" s="1"/>
  <c r="Z255" i="1" s="1"/>
  <c r="Z256" i="1" s="1"/>
  <c r="Z257" i="1" s="1"/>
  <c r="Z258" i="1" s="1"/>
  <c r="Z259" i="1" s="1"/>
  <c r="Z260" i="1" s="1"/>
  <c r="Z261" i="1" s="1"/>
  <c r="Z262" i="1" s="1"/>
  <c r="Z263" i="1" s="1"/>
  <c r="Z264" i="1" s="1"/>
  <c r="Z265" i="1" s="1"/>
  <c r="Z266" i="1" s="1"/>
  <c r="Z267" i="1" s="1"/>
  <c r="Z268" i="1" s="1"/>
  <c r="Z269" i="1" s="1"/>
  <c r="Z270" i="1" s="1"/>
  <c r="Z271" i="1" s="1"/>
  <c r="Z272" i="1" s="1"/>
  <c r="Z273" i="1" s="1"/>
  <c r="Z274" i="1" s="1"/>
  <c r="Z275" i="1" s="1"/>
  <c r="Z276" i="1" s="1"/>
  <c r="Z277" i="1" s="1"/>
  <c r="Z278" i="1" s="1"/>
  <c r="Z279" i="1" s="1"/>
  <c r="Z280" i="1" s="1"/>
  <c r="Z281" i="1" s="1"/>
  <c r="Z282" i="1" s="1"/>
  <c r="Z283" i="1" s="1"/>
  <c r="Z284" i="1" s="1"/>
  <c r="Z285" i="1" s="1"/>
  <c r="Z286" i="1" s="1"/>
  <c r="Z287" i="1" s="1"/>
  <c r="Z288" i="1" s="1"/>
  <c r="Z289" i="1" s="1"/>
  <c r="Z290" i="1" s="1"/>
  <c r="Z291" i="1" s="1"/>
  <c r="Z292" i="1" s="1"/>
  <c r="Z293" i="1" s="1"/>
  <c r="Z294" i="1" s="1"/>
  <c r="Z295" i="1" s="1"/>
  <c r="Z296" i="1" s="1"/>
  <c r="Z297" i="1" s="1"/>
  <c r="Z298" i="1" s="1"/>
  <c r="Z299" i="1" s="1"/>
  <c r="Z300" i="1" s="1"/>
  <c r="Z301" i="1" s="1"/>
  <c r="Z302" i="1" s="1"/>
  <c r="Z303" i="1" s="1"/>
  <c r="Z304" i="1" s="1"/>
  <c r="Z305" i="1" s="1"/>
  <c r="Z306" i="1" s="1"/>
  <c r="Z307" i="1" s="1"/>
  <c r="Z308" i="1" s="1"/>
  <c r="Z309" i="1" s="1"/>
  <c r="Z310" i="1" s="1"/>
  <c r="Z311" i="1" s="1"/>
  <c r="Z312" i="1" s="1"/>
  <c r="Z313" i="1" s="1"/>
  <c r="Z314" i="1" s="1"/>
  <c r="Z315" i="1" s="1"/>
  <c r="Z316" i="1" s="1"/>
  <c r="Z317" i="1" s="1"/>
  <c r="Z318" i="1" s="1"/>
  <c r="Z319" i="1" s="1"/>
  <c r="Z320" i="1" s="1"/>
  <c r="Z321" i="1" s="1"/>
  <c r="Z322" i="1" s="1"/>
  <c r="Z323" i="1" s="1"/>
  <c r="Z324" i="1" s="1"/>
  <c r="Z325" i="1" s="1"/>
  <c r="Z326" i="1" s="1"/>
  <c r="Z327" i="1" s="1"/>
  <c r="Z328" i="1" s="1"/>
  <c r="Z329" i="1" s="1"/>
  <c r="Z330" i="1" s="1"/>
  <c r="Z331" i="1" s="1"/>
  <c r="Z332" i="1" s="1"/>
  <c r="Z333" i="1" s="1"/>
  <c r="Z334" i="1" s="1"/>
  <c r="Z335" i="1" s="1"/>
  <c r="Z336" i="1" s="1"/>
  <c r="Z337" i="1" s="1"/>
  <c r="Z338" i="1" s="1"/>
  <c r="Z339" i="1" s="1"/>
  <c r="Z340" i="1" s="1"/>
  <c r="Z341" i="1" s="1"/>
  <c r="Z342" i="1" s="1"/>
  <c r="Z343" i="1" s="1"/>
  <c r="Z344" i="1" s="1"/>
  <c r="Z345" i="1" s="1"/>
  <c r="Z346" i="1" s="1"/>
  <c r="Z347" i="1" s="1"/>
  <c r="Z348" i="1" s="1"/>
  <c r="Z349" i="1" s="1"/>
  <c r="Z350" i="1" s="1"/>
  <c r="Z351" i="1" s="1"/>
  <c r="Z352" i="1" s="1"/>
  <c r="Z353" i="1" s="1"/>
  <c r="Z354" i="1" s="1"/>
  <c r="Z355" i="1" s="1"/>
  <c r="Z356" i="1" s="1"/>
  <c r="Z357" i="1" s="1"/>
  <c r="Z358" i="1" s="1"/>
  <c r="Z359" i="1" s="1"/>
  <c r="Z360" i="1" s="1"/>
  <c r="Z361" i="1" s="1"/>
  <c r="Z362" i="1" s="1"/>
  <c r="Z363" i="1" s="1"/>
  <c r="Z364" i="1" s="1"/>
  <c r="Y249" i="1"/>
  <c r="Z247" i="1"/>
  <c r="Z248" i="1" s="1"/>
  <c r="Y247" i="1"/>
  <c r="Y248" i="1" s="1"/>
  <c r="Z246" i="1"/>
  <c r="Y246" i="1"/>
  <c r="Z129" i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Z205" i="1" s="1"/>
  <c r="Z206" i="1" s="1"/>
  <c r="Z207" i="1" s="1"/>
  <c r="Z208" i="1" s="1"/>
  <c r="Z209" i="1" s="1"/>
  <c r="Z210" i="1" s="1"/>
  <c r="Z211" i="1" s="1"/>
  <c r="Z212" i="1" s="1"/>
  <c r="Z213" i="1" s="1"/>
  <c r="Z214" i="1" s="1"/>
  <c r="Z215" i="1" s="1"/>
  <c r="Z216" i="1" s="1"/>
  <c r="Z217" i="1" s="1"/>
  <c r="Z218" i="1" s="1"/>
  <c r="Z219" i="1" s="1"/>
  <c r="Z220" i="1" s="1"/>
  <c r="Z221" i="1" s="1"/>
  <c r="Z222" i="1" s="1"/>
  <c r="Z223" i="1" s="1"/>
  <c r="Z224" i="1" s="1"/>
  <c r="Z225" i="1" s="1"/>
  <c r="Z226" i="1" s="1"/>
  <c r="Z227" i="1" s="1"/>
  <c r="Z228" i="1" s="1"/>
  <c r="Z229" i="1" s="1"/>
  <c r="Z230" i="1" s="1"/>
  <c r="Z231" i="1" s="1"/>
  <c r="Z232" i="1" s="1"/>
  <c r="Z233" i="1" s="1"/>
  <c r="Z234" i="1" s="1"/>
  <c r="Z235" i="1" s="1"/>
  <c r="Z236" i="1" s="1"/>
  <c r="Z237" i="1" s="1"/>
  <c r="Z238" i="1" s="1"/>
  <c r="Z239" i="1" s="1"/>
  <c r="Z240" i="1" s="1"/>
  <c r="Z241" i="1" s="1"/>
  <c r="Z242" i="1" s="1"/>
  <c r="Z243" i="1" s="1"/>
  <c r="Z244" i="1" s="1"/>
  <c r="Y129" i="1"/>
  <c r="Y130" i="1" s="1"/>
  <c r="Y131" i="1" s="1"/>
  <c r="Z128" i="1"/>
  <c r="Y128" i="1"/>
  <c r="Z127" i="1"/>
  <c r="Y127" i="1"/>
  <c r="Y6" i="1"/>
  <c r="Y5" i="1"/>
  <c r="Z6" i="1"/>
  <c r="Z7" i="1" s="1"/>
  <c r="Z8" i="1" s="1"/>
  <c r="Z9" i="1" s="1"/>
  <c r="Z10" i="1" s="1"/>
  <c r="Z5" i="1"/>
  <c r="Z4" i="1"/>
  <c r="Y4" i="1"/>
  <c r="Z530" i="1"/>
  <c r="Y530" i="1"/>
  <c r="Z521" i="1"/>
  <c r="Y521" i="1"/>
  <c r="Z520" i="1"/>
  <c r="Y520" i="1"/>
  <c r="Z511" i="1"/>
  <c r="Y511" i="1"/>
  <c r="Z502" i="1"/>
  <c r="Y502" i="1"/>
  <c r="Z489" i="1"/>
  <c r="Y489" i="1"/>
  <c r="Z365" i="1"/>
  <c r="Y365" i="1"/>
  <c r="Z245" i="1"/>
  <c r="Y245" i="1"/>
  <c r="Z126" i="1"/>
  <c r="Y126" i="1"/>
  <c r="Z3" i="1"/>
  <c r="Y3" i="1"/>
  <c r="N187" i="1"/>
  <c r="M187" i="1"/>
  <c r="G543" i="1"/>
  <c r="F543" i="1"/>
  <c r="DS3" i="2" l="1"/>
  <c r="DW3" i="2" s="1"/>
  <c r="DR3" i="2"/>
  <c r="DM20" i="2"/>
  <c r="DM28" i="2"/>
  <c r="BG3" i="2"/>
  <c r="DM14" i="2"/>
  <c r="DM24" i="2"/>
  <c r="DM7" i="2"/>
  <c r="DM21" i="2"/>
  <c r="DM69" i="2"/>
  <c r="DM190" i="2"/>
  <c r="DM188" i="2"/>
  <c r="DM186" i="2"/>
  <c r="DM184" i="2"/>
  <c r="DM182" i="2"/>
  <c r="DM154" i="2"/>
  <c r="DM158" i="2"/>
  <c r="DM162" i="2"/>
  <c r="DM43" i="2"/>
  <c r="DM139" i="2"/>
  <c r="DM16" i="2"/>
  <c r="DM160" i="2"/>
  <c r="DM156" i="2"/>
  <c r="DM152" i="2"/>
  <c r="DM62" i="2"/>
  <c r="DM22" i="2"/>
  <c r="DM4" i="2"/>
  <c r="DM180" i="2"/>
  <c r="DM178" i="2"/>
  <c r="DM176" i="2"/>
  <c r="DM174" i="2"/>
  <c r="DM172" i="2"/>
  <c r="DM170" i="2"/>
  <c r="DM168" i="2"/>
  <c r="DM166" i="2"/>
  <c r="DM164" i="2"/>
  <c r="DM94" i="2"/>
  <c r="DM5" i="2"/>
  <c r="DM6" i="2"/>
  <c r="DM10" i="2"/>
  <c r="DM15" i="2"/>
  <c r="DM19" i="2"/>
  <c r="DM95" i="2"/>
  <c r="DM73" i="2"/>
  <c r="DM80" i="2"/>
  <c r="DM116" i="2"/>
  <c r="DM120" i="2"/>
  <c r="DM132" i="2"/>
  <c r="DM136" i="2"/>
  <c r="DM143" i="2"/>
  <c r="DM147" i="2"/>
  <c r="DM51" i="2"/>
  <c r="DM35" i="2"/>
  <c r="DM31" i="2"/>
  <c r="DM8" i="2"/>
  <c r="DM55" i="2"/>
  <c r="DM39" i="2"/>
  <c r="DM27" i="2"/>
  <c r="DM128" i="2"/>
  <c r="DM112" i="2"/>
  <c r="DM124" i="2"/>
  <c r="DM189" i="2"/>
  <c r="DM187" i="2"/>
  <c r="DM185" i="2"/>
  <c r="DM183" i="2"/>
  <c r="DM181" i="2"/>
  <c r="DM179" i="2"/>
  <c r="DM177" i="2"/>
  <c r="DM175" i="2"/>
  <c r="DM173" i="2"/>
  <c r="DM171" i="2"/>
  <c r="DM169" i="2"/>
  <c r="DM167" i="2"/>
  <c r="DM165" i="2"/>
  <c r="DM163" i="2"/>
  <c r="DM161" i="2"/>
  <c r="DM159" i="2"/>
  <c r="DM157" i="2"/>
  <c r="DM155" i="2"/>
  <c r="DM153" i="2"/>
  <c r="DM151" i="2"/>
  <c r="DM110" i="2"/>
  <c r="DM12" i="2"/>
  <c r="DM13" i="2"/>
  <c r="DM86" i="2"/>
  <c r="DM108" i="2"/>
  <c r="DJ4" i="2"/>
  <c r="DM9" i="2"/>
  <c r="DM76" i="2"/>
  <c r="DM65" i="2"/>
  <c r="DM149" i="2"/>
  <c r="DM145" i="2"/>
  <c r="DM141" i="2"/>
  <c r="DM137" i="2"/>
  <c r="DM135" i="2"/>
  <c r="DM133" i="2"/>
  <c r="DM131" i="2"/>
  <c r="DM129" i="2"/>
  <c r="DM127" i="2"/>
  <c r="DM125" i="2"/>
  <c r="DM123" i="2"/>
  <c r="DM121" i="2"/>
  <c r="DM119" i="2"/>
  <c r="DM117" i="2"/>
  <c r="DM115" i="2"/>
  <c r="DM113" i="2"/>
  <c r="DM111" i="2"/>
  <c r="DM109" i="2"/>
  <c r="DM107" i="2"/>
  <c r="DM98" i="2"/>
  <c r="DM84" i="2"/>
  <c r="DM82" i="2"/>
  <c r="DM3" i="2"/>
  <c r="DM47" i="2"/>
  <c r="DM41" i="2"/>
  <c r="DM64" i="2"/>
  <c r="DM38" i="2"/>
  <c r="DO6" i="2"/>
  <c r="DO7" i="2" s="1"/>
  <c r="DO8" i="2" s="1"/>
  <c r="DO9" i="2" s="1"/>
  <c r="DO10" i="2" s="1"/>
  <c r="DO11" i="2" s="1"/>
  <c r="DO12" i="2" s="1"/>
  <c r="DO13" i="2" s="1"/>
  <c r="DO14" i="2" s="1"/>
  <c r="DO15" i="2" s="1"/>
  <c r="DO16" i="2" s="1"/>
  <c r="DO17" i="2" s="1"/>
  <c r="DO18" i="2" s="1"/>
  <c r="DO19" i="2" s="1"/>
  <c r="DO20" i="2" s="1"/>
  <c r="DO21" i="2" s="1"/>
  <c r="DO22" i="2" s="1"/>
  <c r="DO23" i="2" s="1"/>
  <c r="DO24" i="2" s="1"/>
  <c r="DO25" i="2" s="1"/>
  <c r="DO26" i="2" s="1"/>
  <c r="DO27" i="2" s="1"/>
  <c r="DO28" i="2" s="1"/>
  <c r="DO29" i="2" s="1"/>
  <c r="DO30" i="2" s="1"/>
  <c r="DO31" i="2" s="1"/>
  <c r="DO32" i="2" s="1"/>
  <c r="DO33" i="2" s="1"/>
  <c r="DO34" i="2" s="1"/>
  <c r="DO35" i="2" s="1"/>
  <c r="DO36" i="2" s="1"/>
  <c r="DO37" i="2" s="1"/>
  <c r="DO38" i="2" s="1"/>
  <c r="DO39" i="2" s="1"/>
  <c r="DO40" i="2" s="1"/>
  <c r="DO41" i="2" s="1"/>
  <c r="DO42" i="2" s="1"/>
  <c r="DO43" i="2" s="1"/>
  <c r="DO44" i="2" s="1"/>
  <c r="DO45" i="2" s="1"/>
  <c r="DO46" i="2" s="1"/>
  <c r="DO47" i="2" s="1"/>
  <c r="DO48" i="2" s="1"/>
  <c r="DO49" i="2" s="1"/>
  <c r="DO50" i="2" s="1"/>
  <c r="DO51" i="2" s="1"/>
  <c r="DO52" i="2" s="1"/>
  <c r="DO53" i="2" s="1"/>
  <c r="DO54" i="2" s="1"/>
  <c r="DO55" i="2" s="1"/>
  <c r="DO56" i="2" s="1"/>
  <c r="DO57" i="2" s="1"/>
  <c r="DO58" i="2" s="1"/>
  <c r="DO59" i="2" s="1"/>
  <c r="DO60" i="2" s="1"/>
  <c r="DO61" i="2" s="1"/>
  <c r="DO62" i="2" s="1"/>
  <c r="DO63" i="2" s="1"/>
  <c r="DO64" i="2" s="1"/>
  <c r="DO65" i="2" s="1"/>
  <c r="DO66" i="2" s="1"/>
  <c r="DO67" i="2" s="1"/>
  <c r="DO68" i="2" s="1"/>
  <c r="DO69" i="2" s="1"/>
  <c r="DO70" i="2" s="1"/>
  <c r="DO71" i="2" s="1"/>
  <c r="DO72" i="2" s="1"/>
  <c r="DO73" i="2" s="1"/>
  <c r="DO74" i="2" s="1"/>
  <c r="DO75" i="2" s="1"/>
  <c r="DO76" i="2" s="1"/>
  <c r="DO77" i="2" s="1"/>
  <c r="DO78" i="2" s="1"/>
  <c r="DO79" i="2" s="1"/>
  <c r="DO80" i="2" s="1"/>
  <c r="DO81" i="2" s="1"/>
  <c r="DO82" i="2" s="1"/>
  <c r="DO83" i="2" s="1"/>
  <c r="DO84" i="2" s="1"/>
  <c r="DO85" i="2" s="1"/>
  <c r="DO86" i="2" s="1"/>
  <c r="DO87" i="2" s="1"/>
  <c r="DO88" i="2" s="1"/>
  <c r="DO89" i="2" s="1"/>
  <c r="DO90" i="2" s="1"/>
  <c r="DO91" i="2" s="1"/>
  <c r="DO92" i="2" s="1"/>
  <c r="DO93" i="2" s="1"/>
  <c r="DO94" i="2" s="1"/>
  <c r="DO95" i="2" s="1"/>
  <c r="DO96" i="2" s="1"/>
  <c r="DO97" i="2" s="1"/>
  <c r="DO98" i="2" s="1"/>
  <c r="DO99" i="2" s="1"/>
  <c r="DM88" i="2"/>
  <c r="DM58" i="2"/>
  <c r="DM23" i="2"/>
  <c r="DM96" i="2"/>
  <c r="DM148" i="2"/>
  <c r="DM146" i="2"/>
  <c r="DM144" i="2"/>
  <c r="DM142" i="2"/>
  <c r="DM140" i="2"/>
  <c r="DM138" i="2"/>
  <c r="DM134" i="2"/>
  <c r="DM130" i="2"/>
  <c r="DM126" i="2"/>
  <c r="DM122" i="2"/>
  <c r="DM118" i="2"/>
  <c r="DM114" i="2"/>
  <c r="DM92" i="2"/>
  <c r="DM90" i="2"/>
  <c r="DM60" i="2"/>
  <c r="DM32" i="2"/>
  <c r="DM106" i="2"/>
  <c r="DM150" i="2"/>
  <c r="DM104" i="2"/>
  <c r="DM102" i="2"/>
  <c r="DM100" i="2"/>
  <c r="DM105" i="2"/>
  <c r="DM103" i="2"/>
  <c r="DM101" i="2"/>
  <c r="DM99" i="2"/>
  <c r="DM97" i="2"/>
  <c r="DM93" i="2"/>
  <c r="DM91" i="2"/>
  <c r="DM89" i="2"/>
  <c r="DM87" i="2"/>
  <c r="DM85" i="2"/>
  <c r="DM83" i="2"/>
  <c r="DM81" i="2"/>
  <c r="DM79" i="2"/>
  <c r="DM78" i="2"/>
  <c r="DM72" i="2"/>
  <c r="DM70" i="2"/>
  <c r="DM66" i="2"/>
  <c r="DM74" i="2"/>
  <c r="DM68" i="2"/>
  <c r="DM77" i="2"/>
  <c r="DM75" i="2"/>
  <c r="DM71" i="2"/>
  <c r="DM67" i="2"/>
  <c r="DM63" i="2"/>
  <c r="DM61" i="2"/>
  <c r="DM50" i="2"/>
  <c r="DM42" i="2"/>
  <c r="DM57" i="2"/>
  <c r="DM53" i="2"/>
  <c r="DM49" i="2"/>
  <c r="DM45" i="2"/>
  <c r="DM37" i="2"/>
  <c r="DM54" i="2"/>
  <c r="DM46" i="2"/>
  <c r="DM30" i="2"/>
  <c r="DM26" i="2"/>
  <c r="DM29" i="2"/>
  <c r="DM34" i="2"/>
  <c r="DM56" i="2"/>
  <c r="DM52" i="2"/>
  <c r="DM48" i="2"/>
  <c r="DM44" i="2"/>
  <c r="DM40" i="2"/>
  <c r="DM36" i="2"/>
  <c r="DM33" i="2"/>
  <c r="DV3" i="2"/>
  <c r="DN4" i="2"/>
  <c r="DI4" i="2"/>
  <c r="DU3" i="2"/>
  <c r="CE11" i="2"/>
  <c r="K3" i="2"/>
  <c r="BS3" i="2"/>
  <c r="DC3" i="2"/>
  <c r="W3" i="2"/>
  <c r="AI4" i="2"/>
  <c r="AU3" i="2"/>
  <c r="CQ3" i="2"/>
  <c r="CY4" i="2"/>
  <c r="CM4" i="2"/>
  <c r="AI3" i="2"/>
  <c r="CE3" i="2"/>
  <c r="CA4" i="2"/>
  <c r="BO4" i="2"/>
  <c r="BC4" i="2"/>
  <c r="BG4" i="2" s="1"/>
  <c r="AU4" i="2"/>
  <c r="AQ5" i="2"/>
  <c r="AQ6" i="2" s="1"/>
  <c r="AQ7" i="2" s="1"/>
  <c r="AQ8" i="2" s="1"/>
  <c r="AQ9" i="2" s="1"/>
  <c r="AQ10" i="2" s="1"/>
  <c r="AQ11" i="2" s="1"/>
  <c r="AQ12" i="2" s="1"/>
  <c r="AQ13" i="2" s="1"/>
  <c r="AQ14" i="2" s="1"/>
  <c r="AQ15" i="2" s="1"/>
  <c r="AQ16" i="2" s="1"/>
  <c r="AQ17" i="2" s="1"/>
  <c r="AQ18" i="2" s="1"/>
  <c r="AQ19" i="2" s="1"/>
  <c r="AQ20" i="2" s="1"/>
  <c r="AQ21" i="2" s="1"/>
  <c r="AQ22" i="2" s="1"/>
  <c r="AQ23" i="2" s="1"/>
  <c r="AQ24" i="2" s="1"/>
  <c r="AQ25" i="2" s="1"/>
  <c r="AQ26" i="2" s="1"/>
  <c r="AQ27" i="2" s="1"/>
  <c r="AQ28" i="2" s="1"/>
  <c r="AQ29" i="2" s="1"/>
  <c r="AQ30" i="2" s="1"/>
  <c r="AQ31" i="2" s="1"/>
  <c r="AQ32" i="2" s="1"/>
  <c r="AQ33" i="2" s="1"/>
  <c r="AQ34" i="2" s="1"/>
  <c r="AQ35" i="2" s="1"/>
  <c r="AQ36" i="2" s="1"/>
  <c r="AQ37" i="2" s="1"/>
  <c r="AQ38" i="2" s="1"/>
  <c r="AQ39" i="2" s="1"/>
  <c r="AQ40" i="2" s="1"/>
  <c r="AQ41" i="2" s="1"/>
  <c r="AQ42" i="2" s="1"/>
  <c r="AQ43" i="2" s="1"/>
  <c r="AQ44" i="2" s="1"/>
  <c r="AQ45" i="2" s="1"/>
  <c r="AQ46" i="2" s="1"/>
  <c r="AQ47" i="2" s="1"/>
  <c r="AQ48" i="2" s="1"/>
  <c r="AQ49" i="2" s="1"/>
  <c r="AQ50" i="2" s="1"/>
  <c r="AQ51" i="2" s="1"/>
  <c r="AQ52" i="2" s="1"/>
  <c r="AQ53" i="2" s="1"/>
  <c r="AQ54" i="2" s="1"/>
  <c r="AQ55" i="2" s="1"/>
  <c r="AQ56" i="2" s="1"/>
  <c r="AQ57" i="2" s="1"/>
  <c r="AQ58" i="2" s="1"/>
  <c r="AQ59" i="2" s="1"/>
  <c r="AQ60" i="2" s="1"/>
  <c r="AQ61" i="2" s="1"/>
  <c r="AQ62" i="2" s="1"/>
  <c r="AQ63" i="2" s="1"/>
  <c r="AQ64" i="2" s="1"/>
  <c r="AQ65" i="2" s="1"/>
  <c r="AQ66" i="2" s="1"/>
  <c r="AQ67" i="2" s="1"/>
  <c r="AQ68" i="2" s="1"/>
  <c r="AQ69" i="2" s="1"/>
  <c r="AQ70" i="2" s="1"/>
  <c r="AQ71" i="2" s="1"/>
  <c r="AQ72" i="2" s="1"/>
  <c r="AQ73" i="2" s="1"/>
  <c r="AQ74" i="2" s="1"/>
  <c r="AQ75" i="2" s="1"/>
  <c r="AQ76" i="2" s="1"/>
  <c r="AQ77" i="2" s="1"/>
  <c r="AQ78" i="2" s="1"/>
  <c r="AQ79" i="2" s="1"/>
  <c r="AQ80" i="2" s="1"/>
  <c r="AQ81" i="2" s="1"/>
  <c r="AQ82" i="2" s="1"/>
  <c r="AQ83" i="2" s="1"/>
  <c r="AQ84" i="2" s="1"/>
  <c r="AQ85" i="2" s="1"/>
  <c r="AQ86" i="2" s="1"/>
  <c r="AQ87" i="2" s="1"/>
  <c r="AQ88" i="2" s="1"/>
  <c r="AQ89" i="2" s="1"/>
  <c r="AQ90" i="2" s="1"/>
  <c r="AQ91" i="2" s="1"/>
  <c r="AQ92" i="2" s="1"/>
  <c r="AQ93" i="2" s="1"/>
  <c r="AQ94" i="2" s="1"/>
  <c r="AQ95" i="2" s="1"/>
  <c r="AQ96" i="2" s="1"/>
  <c r="AQ97" i="2" s="1"/>
  <c r="AQ98" i="2" s="1"/>
  <c r="AQ99" i="2" s="1"/>
  <c r="AQ100" i="2" s="1"/>
  <c r="AQ101" i="2" s="1"/>
  <c r="AQ102" i="2" s="1"/>
  <c r="AQ103" i="2" s="1"/>
  <c r="AQ104" i="2" s="1"/>
  <c r="AQ105" i="2" s="1"/>
  <c r="AQ106" i="2" s="1"/>
  <c r="AQ107" i="2" s="1"/>
  <c r="AQ108" i="2" s="1"/>
  <c r="AQ109" i="2" s="1"/>
  <c r="AQ110" i="2" s="1"/>
  <c r="AQ111" i="2" s="1"/>
  <c r="AQ112" i="2" s="1"/>
  <c r="AQ113" i="2" s="1"/>
  <c r="AQ114" i="2" s="1"/>
  <c r="AQ115" i="2" s="1"/>
  <c r="AQ116" i="2" s="1"/>
  <c r="AQ117" i="2" s="1"/>
  <c r="AQ118" i="2" s="1"/>
  <c r="AQ119" i="2" s="1"/>
  <c r="AQ120" i="2" s="1"/>
  <c r="AQ121" i="2" s="1"/>
  <c r="AQ122" i="2" s="1"/>
  <c r="AQ123" i="2" s="1"/>
  <c r="AQ124" i="2" s="1"/>
  <c r="AQ125" i="2" s="1"/>
  <c r="AQ126" i="2" s="1"/>
  <c r="AE5" i="2"/>
  <c r="AE6" i="2" s="1"/>
  <c r="AE7" i="2" s="1"/>
  <c r="AE8" i="2" s="1"/>
  <c r="AE9" i="2" s="1"/>
  <c r="AE10" i="2" s="1"/>
  <c r="AE11" i="2" s="1"/>
  <c r="AE12" i="2" s="1"/>
  <c r="AE13" i="2" s="1"/>
  <c r="AE14" i="2" s="1"/>
  <c r="AE15" i="2" s="1"/>
  <c r="AE16" i="2" s="1"/>
  <c r="AE17" i="2" s="1"/>
  <c r="AE18" i="2" s="1"/>
  <c r="AE19" i="2" s="1"/>
  <c r="AE20" i="2" s="1"/>
  <c r="AE21" i="2" s="1"/>
  <c r="AE22" i="2" s="1"/>
  <c r="AE23" i="2" s="1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AE55" i="2" s="1"/>
  <c r="AE56" i="2" s="1"/>
  <c r="AE57" i="2" s="1"/>
  <c r="AE58" i="2" s="1"/>
  <c r="AE59" i="2" s="1"/>
  <c r="AE60" i="2" s="1"/>
  <c r="AE61" i="2" s="1"/>
  <c r="AE62" i="2" s="1"/>
  <c r="AE63" i="2" s="1"/>
  <c r="AE64" i="2" s="1"/>
  <c r="AE65" i="2" s="1"/>
  <c r="AE66" i="2" s="1"/>
  <c r="AE67" i="2" s="1"/>
  <c r="AE68" i="2" s="1"/>
  <c r="AE69" i="2" s="1"/>
  <c r="AE70" i="2" s="1"/>
  <c r="AE71" i="2" s="1"/>
  <c r="AE72" i="2" s="1"/>
  <c r="AE73" i="2" s="1"/>
  <c r="AE74" i="2" s="1"/>
  <c r="AE75" i="2" s="1"/>
  <c r="AE76" i="2" s="1"/>
  <c r="AE77" i="2" s="1"/>
  <c r="AE78" i="2" s="1"/>
  <c r="AE79" i="2" s="1"/>
  <c r="AE80" i="2" s="1"/>
  <c r="AE81" i="2" s="1"/>
  <c r="AE82" i="2" s="1"/>
  <c r="AE83" i="2" s="1"/>
  <c r="AE84" i="2" s="1"/>
  <c r="AE85" i="2" s="1"/>
  <c r="AE86" i="2" s="1"/>
  <c r="AE87" i="2" s="1"/>
  <c r="AE88" i="2" s="1"/>
  <c r="AE89" i="2" s="1"/>
  <c r="AE90" i="2" s="1"/>
  <c r="AE91" i="2" s="1"/>
  <c r="AE92" i="2" s="1"/>
  <c r="AE93" i="2" s="1"/>
  <c r="AE94" i="2" s="1"/>
  <c r="AE95" i="2" s="1"/>
  <c r="AE96" i="2" s="1"/>
  <c r="AE97" i="2" s="1"/>
  <c r="AE98" i="2" s="1"/>
  <c r="AE99" i="2" s="1"/>
  <c r="AE100" i="2" s="1"/>
  <c r="AE101" i="2" s="1"/>
  <c r="AE102" i="2" s="1"/>
  <c r="AE103" i="2" s="1"/>
  <c r="AE104" i="2" s="1"/>
  <c r="AE105" i="2" s="1"/>
  <c r="AE106" i="2" s="1"/>
  <c r="AE107" i="2" s="1"/>
  <c r="AE108" i="2" s="1"/>
  <c r="AE109" i="2" s="1"/>
  <c r="AE110" i="2" s="1"/>
  <c r="AE111" i="2" s="1"/>
  <c r="AE112" i="2" s="1"/>
  <c r="AE113" i="2" s="1"/>
  <c r="AE114" i="2" s="1"/>
  <c r="AE115" i="2" s="1"/>
  <c r="AE116" i="2" s="1"/>
  <c r="AE117" i="2" s="1"/>
  <c r="AE118" i="2" s="1"/>
  <c r="AE119" i="2" s="1"/>
  <c r="AE120" i="2" s="1"/>
  <c r="AE121" i="2" s="1"/>
  <c r="AE122" i="2" s="1"/>
  <c r="W5" i="2"/>
  <c r="W7" i="2"/>
  <c r="W9" i="2"/>
  <c r="W11" i="2"/>
  <c r="W13" i="2"/>
  <c r="W15" i="2"/>
  <c r="W17" i="2"/>
  <c r="W19" i="2"/>
  <c r="W21" i="2"/>
  <c r="W23" i="2"/>
  <c r="W25" i="2"/>
  <c r="W27" i="2"/>
  <c r="S28" i="2"/>
  <c r="W4" i="2"/>
  <c r="W6" i="2"/>
  <c r="W8" i="2"/>
  <c r="W10" i="2"/>
  <c r="W12" i="2"/>
  <c r="W14" i="2"/>
  <c r="W16" i="2"/>
  <c r="W18" i="2"/>
  <c r="W20" i="2"/>
  <c r="W22" i="2"/>
  <c r="W24" i="2"/>
  <c r="W26" i="2"/>
  <c r="K7" i="2"/>
  <c r="K6" i="2"/>
  <c r="K5" i="2"/>
  <c r="K4" i="2"/>
  <c r="Y534" i="1"/>
  <c r="Y526" i="1"/>
  <c r="Y516" i="1"/>
  <c r="Y506" i="1"/>
  <c r="Y494" i="1"/>
  <c r="Y369" i="1"/>
  <c r="Y250" i="1"/>
  <c r="Y132" i="1"/>
  <c r="Y7" i="1"/>
  <c r="Y8" i="1" s="1"/>
  <c r="Y9" i="1" s="1"/>
  <c r="Z11" i="1"/>
  <c r="Z12" i="1" s="1"/>
  <c r="Z13" i="1" s="1"/>
  <c r="DP4" i="2" l="1"/>
  <c r="DJ5" i="2"/>
  <c r="DQ4" i="2"/>
  <c r="DT4" i="2" s="1"/>
  <c r="DO100" i="2"/>
  <c r="DU4" i="2"/>
  <c r="DI5" i="2"/>
  <c r="DP5" i="2" s="1"/>
  <c r="DV4" i="2"/>
  <c r="DN5" i="2"/>
  <c r="K9" i="2"/>
  <c r="DC4" i="2"/>
  <c r="CY5" i="2"/>
  <c r="CQ4" i="2"/>
  <c r="CM5" i="2"/>
  <c r="CM6" i="2" s="1"/>
  <c r="CM7" i="2" s="1"/>
  <c r="CM8" i="2" s="1"/>
  <c r="CM9" i="2" s="1"/>
  <c r="CM10" i="2" s="1"/>
  <c r="CM11" i="2" s="1"/>
  <c r="K8" i="2"/>
  <c r="CE4" i="2"/>
  <c r="CA5" i="2"/>
  <c r="BS4" i="2"/>
  <c r="BO5" i="2"/>
  <c r="BC5" i="2"/>
  <c r="AU5" i="2"/>
  <c r="AI5" i="2"/>
  <c r="W28" i="2"/>
  <c r="S29" i="2"/>
  <c r="K10" i="2"/>
  <c r="Y535" i="1"/>
  <c r="Y527" i="1"/>
  <c r="Y517" i="1"/>
  <c r="Y507" i="1"/>
  <c r="Y495" i="1"/>
  <c r="Y370" i="1"/>
  <c r="Y251" i="1"/>
  <c r="Y133" i="1"/>
  <c r="Y10" i="1"/>
  <c r="Z14" i="1"/>
  <c r="DJ6" i="2" l="1"/>
  <c r="DQ5" i="2"/>
  <c r="DT5" i="2" s="1"/>
  <c r="DS4" i="2"/>
  <c r="DW4" i="2" s="1"/>
  <c r="DR4" i="2"/>
  <c r="BC6" i="2"/>
  <c r="BG5" i="2"/>
  <c r="DO101" i="2"/>
  <c r="DI6" i="2"/>
  <c r="DU5" i="2"/>
  <c r="DV5" i="2"/>
  <c r="DN6" i="2"/>
  <c r="DC5" i="2"/>
  <c r="CY6" i="2"/>
  <c r="CY7" i="2" s="1"/>
  <c r="CY8" i="2" s="1"/>
  <c r="CY9" i="2" s="1"/>
  <c r="CY10" i="2" s="1"/>
  <c r="CY11" i="2" s="1"/>
  <c r="CY12" i="2" s="1"/>
  <c r="CY13" i="2" s="1"/>
  <c r="CY14" i="2" s="1"/>
  <c r="CY15" i="2" s="1"/>
  <c r="CQ5" i="2"/>
  <c r="CE5" i="2"/>
  <c r="CA6" i="2"/>
  <c r="BS5" i="2"/>
  <c r="BO6" i="2"/>
  <c r="AU6" i="2"/>
  <c r="AI6" i="2"/>
  <c r="W29" i="2"/>
  <c r="S30" i="2"/>
  <c r="K11" i="2"/>
  <c r="Y536" i="1"/>
  <c r="Y528" i="1"/>
  <c r="Y518" i="1"/>
  <c r="Y508" i="1"/>
  <c r="Y496" i="1"/>
  <c r="Y371" i="1"/>
  <c r="Y252" i="1"/>
  <c r="Y134" i="1"/>
  <c r="Y11" i="1"/>
  <c r="Z15" i="1"/>
  <c r="DP6" i="2" l="1"/>
  <c r="DJ7" i="2"/>
  <c r="DQ6" i="2"/>
  <c r="DT6" i="2" s="1"/>
  <c r="DR5" i="2"/>
  <c r="DS5" i="2"/>
  <c r="BC7" i="2"/>
  <c r="BG6" i="2"/>
  <c r="DO102" i="2"/>
  <c r="DN7" i="2"/>
  <c r="DV6" i="2"/>
  <c r="DU6" i="2"/>
  <c r="DI7" i="2"/>
  <c r="DP7" i="2" s="1"/>
  <c r="DC6" i="2"/>
  <c r="CQ6" i="2"/>
  <c r="CE6" i="2"/>
  <c r="CA7" i="2"/>
  <c r="BS6" i="2"/>
  <c r="BO7" i="2"/>
  <c r="AU7" i="2"/>
  <c r="W30" i="2"/>
  <c r="S31" i="2"/>
  <c r="Y537" i="1"/>
  <c r="Y529" i="1"/>
  <c r="Y519" i="1"/>
  <c r="Y509" i="1"/>
  <c r="Y497" i="1"/>
  <c r="Y372" i="1"/>
  <c r="Y253" i="1"/>
  <c r="Y135" i="1"/>
  <c r="Y12" i="1"/>
  <c r="Z16" i="1"/>
  <c r="DJ8" i="2" l="1"/>
  <c r="DQ7" i="2"/>
  <c r="DT7" i="2" s="1"/>
  <c r="DR7" i="2"/>
  <c r="DS7" i="2"/>
  <c r="DW7" i="2" s="1"/>
  <c r="DS6" i="2"/>
  <c r="DW6" i="2" s="1"/>
  <c r="DW5" i="2"/>
  <c r="DR6" i="2"/>
  <c r="BC8" i="2"/>
  <c r="BG7" i="2"/>
  <c r="DO103" i="2"/>
  <c r="DI8" i="2"/>
  <c r="DP8" i="2" s="1"/>
  <c r="DU7" i="2"/>
  <c r="DN8" i="2"/>
  <c r="DV7" i="2"/>
  <c r="DC7" i="2"/>
  <c r="CQ7" i="2"/>
  <c r="CE7" i="2"/>
  <c r="CA8" i="2"/>
  <c r="BS7" i="2"/>
  <c r="BO8" i="2"/>
  <c r="AU8" i="2"/>
  <c r="W31" i="2"/>
  <c r="S32" i="2"/>
  <c r="Y538" i="1"/>
  <c r="Y510" i="1"/>
  <c r="Y498" i="1"/>
  <c r="Y373" i="1"/>
  <c r="Y254" i="1"/>
  <c r="Y136" i="1"/>
  <c r="Y13" i="1"/>
  <c r="Z17" i="1"/>
  <c r="DS8" i="2" l="1"/>
  <c r="DT8" i="2"/>
  <c r="DJ9" i="2"/>
  <c r="DQ8" i="2"/>
  <c r="DR8" i="2" s="1"/>
  <c r="BC9" i="2"/>
  <c r="BG8" i="2"/>
  <c r="DO104" i="2"/>
  <c r="DN9" i="2"/>
  <c r="DV8" i="2"/>
  <c r="DI9" i="2"/>
  <c r="DP9" i="2" s="1"/>
  <c r="DU8" i="2"/>
  <c r="DC8" i="2"/>
  <c r="CQ8" i="2"/>
  <c r="CE8" i="2"/>
  <c r="CA9" i="2"/>
  <c r="BS8" i="2"/>
  <c r="BO9" i="2"/>
  <c r="AU9" i="2"/>
  <c r="W32" i="2"/>
  <c r="S33" i="2"/>
  <c r="Y539" i="1"/>
  <c r="Y499" i="1"/>
  <c r="Y374" i="1"/>
  <c r="Y255" i="1"/>
  <c r="Y137" i="1"/>
  <c r="Y14" i="1"/>
  <c r="Z18" i="1"/>
  <c r="DJ10" i="2" l="1"/>
  <c r="DQ9" i="2"/>
  <c r="DT9" i="2" s="1"/>
  <c r="DS9" i="2"/>
  <c r="DW8" i="2"/>
  <c r="BC10" i="2"/>
  <c r="BG9" i="2"/>
  <c r="DO105" i="2"/>
  <c r="DI10" i="2"/>
  <c r="DU9" i="2"/>
  <c r="DN10" i="2"/>
  <c r="DV9" i="2"/>
  <c r="DC10" i="2"/>
  <c r="CQ9" i="2"/>
  <c r="CE9" i="2"/>
  <c r="CA10" i="2"/>
  <c r="BS9" i="2"/>
  <c r="AU10" i="2"/>
  <c r="W33" i="2"/>
  <c r="S34" i="2"/>
  <c r="Y540" i="1"/>
  <c r="Y500" i="1"/>
  <c r="Y375" i="1"/>
  <c r="Y256" i="1"/>
  <c r="Y138" i="1"/>
  <c r="Y15" i="1"/>
  <c r="Z19" i="1"/>
  <c r="DW9" i="2" l="1"/>
  <c r="DT10" i="2"/>
  <c r="DP10" i="2"/>
  <c r="DR10" i="2" s="1"/>
  <c r="DJ11" i="2"/>
  <c r="DQ10" i="2"/>
  <c r="DR9" i="2"/>
  <c r="BC11" i="2"/>
  <c r="BG10" i="2"/>
  <c r="DO106" i="2"/>
  <c r="DN11" i="2"/>
  <c r="DV10" i="2"/>
  <c r="DI11" i="2"/>
  <c r="DU10" i="2"/>
  <c r="DC11" i="2"/>
  <c r="CQ10" i="2"/>
  <c r="CQ11" i="2"/>
  <c r="CE10" i="2"/>
  <c r="CA12" i="2"/>
  <c r="CE12" i="2" s="1"/>
  <c r="BO10" i="2"/>
  <c r="AU11" i="2"/>
  <c r="W34" i="2"/>
  <c r="S35" i="2"/>
  <c r="Y541" i="1"/>
  <c r="Y501" i="1"/>
  <c r="Y376" i="1"/>
  <c r="Y257" i="1"/>
  <c r="Y139" i="1"/>
  <c r="Y16" i="1"/>
  <c r="Z20" i="1"/>
  <c r="DP11" i="2" l="1"/>
  <c r="DJ12" i="2"/>
  <c r="DQ11" i="2"/>
  <c r="DT11" i="2" s="1"/>
  <c r="DS10" i="2"/>
  <c r="BC12" i="2"/>
  <c r="BG11" i="2"/>
  <c r="DO107" i="2"/>
  <c r="DI12" i="2"/>
  <c r="DU11" i="2"/>
  <c r="DN12" i="2"/>
  <c r="DV11" i="2"/>
  <c r="BO11" i="2"/>
  <c r="DC13" i="2"/>
  <c r="AU12" i="2"/>
  <c r="W35" i="2"/>
  <c r="S36" i="2"/>
  <c r="Y542" i="1"/>
  <c r="Y377" i="1"/>
  <c r="Y258" i="1"/>
  <c r="Y140" i="1"/>
  <c r="Y17" i="1"/>
  <c r="Z21" i="1"/>
  <c r="DJ13" i="2" l="1"/>
  <c r="DQ12" i="2"/>
  <c r="DT12" i="2" s="1"/>
  <c r="DP12" i="2"/>
  <c r="DR11" i="2"/>
  <c r="DS11" i="2"/>
  <c r="DW10" i="2"/>
  <c r="BC13" i="2"/>
  <c r="BG12" i="2"/>
  <c r="DO108" i="2"/>
  <c r="DV12" i="2"/>
  <c r="DN13" i="2"/>
  <c r="DI13" i="2"/>
  <c r="DP13" i="2" s="1"/>
  <c r="DU12" i="2"/>
  <c r="DC12" i="2"/>
  <c r="AU13" i="2"/>
  <c r="W36" i="2"/>
  <c r="S37" i="2"/>
  <c r="Y378" i="1"/>
  <c r="Y259" i="1"/>
  <c r="Y141" i="1"/>
  <c r="Y18" i="1"/>
  <c r="Z22" i="1"/>
  <c r="DR12" i="2" l="1"/>
  <c r="DS12" i="2"/>
  <c r="DW11" i="2"/>
  <c r="DJ14" i="2"/>
  <c r="DQ13" i="2"/>
  <c r="DT13" i="2" s="1"/>
  <c r="DR13" i="2"/>
  <c r="BC14" i="2"/>
  <c r="BG13" i="2"/>
  <c r="DO109" i="2"/>
  <c r="DV13" i="2"/>
  <c r="DN14" i="2"/>
  <c r="DI14" i="2"/>
  <c r="DP14" i="2" s="1"/>
  <c r="DU13" i="2"/>
  <c r="DC15" i="2"/>
  <c r="AU14" i="2"/>
  <c r="W37" i="2"/>
  <c r="S38" i="2"/>
  <c r="Y379" i="1"/>
  <c r="Y260" i="1"/>
  <c r="Y142" i="1"/>
  <c r="Y19" i="1"/>
  <c r="Z23" i="1"/>
  <c r="DS13" i="2" l="1"/>
  <c r="DW12" i="2"/>
  <c r="DR14" i="2"/>
  <c r="DJ15" i="2"/>
  <c r="DQ14" i="2"/>
  <c r="DT14" i="2" s="1"/>
  <c r="BC15" i="2"/>
  <c r="BG15" i="2" s="1"/>
  <c r="BG14" i="2"/>
  <c r="DO110" i="2"/>
  <c r="DN15" i="2"/>
  <c r="DV14" i="2"/>
  <c r="DI15" i="2"/>
  <c r="DU14" i="2"/>
  <c r="DC14" i="2"/>
  <c r="DC9" i="2"/>
  <c r="W38" i="2"/>
  <c r="S39" i="2"/>
  <c r="Y380" i="1"/>
  <c r="Y261" i="1"/>
  <c r="Y143" i="1"/>
  <c r="Y20" i="1"/>
  <c r="Z24" i="1"/>
  <c r="DS14" i="2" l="1"/>
  <c r="DW13" i="2"/>
  <c r="DP15" i="2"/>
  <c r="DR15" i="2" s="1"/>
  <c r="DJ16" i="2"/>
  <c r="DQ15" i="2"/>
  <c r="DT15" i="2" s="1"/>
  <c r="DO111" i="2"/>
  <c r="DI16" i="2"/>
  <c r="DU15" i="2"/>
  <c r="DN16" i="2"/>
  <c r="DV15" i="2"/>
  <c r="W39" i="2"/>
  <c r="S40" i="2"/>
  <c r="Y381" i="1"/>
  <c r="Y262" i="1"/>
  <c r="Y144" i="1"/>
  <c r="Y21" i="1"/>
  <c r="Z25" i="1"/>
  <c r="DS15" i="2" l="1"/>
  <c r="DW14" i="2"/>
  <c r="DP16" i="2"/>
  <c r="DR16" i="2" s="1"/>
  <c r="DJ17" i="2"/>
  <c r="DQ16" i="2"/>
  <c r="DT16" i="2" s="1"/>
  <c r="DO112" i="2"/>
  <c r="DV16" i="2"/>
  <c r="DN17" i="2"/>
  <c r="DI17" i="2"/>
  <c r="DP17" i="2" s="1"/>
  <c r="DU16" i="2"/>
  <c r="W40" i="2"/>
  <c r="S41" i="2"/>
  <c r="Y382" i="1"/>
  <c r="Y263" i="1"/>
  <c r="Y145" i="1"/>
  <c r="Y22" i="1"/>
  <c r="Z26" i="1"/>
  <c r="DS16" i="2" l="1"/>
  <c r="DW15" i="2"/>
  <c r="DJ18" i="2"/>
  <c r="DQ17" i="2"/>
  <c r="DT17" i="2" s="1"/>
  <c r="DO113" i="2"/>
  <c r="DV17" i="2"/>
  <c r="DN18" i="2"/>
  <c r="DI18" i="2"/>
  <c r="DP18" i="2" s="1"/>
  <c r="DU17" i="2"/>
  <c r="W41" i="2"/>
  <c r="S42" i="2"/>
  <c r="Y383" i="1"/>
  <c r="Y264" i="1"/>
  <c r="Y146" i="1"/>
  <c r="Y23" i="1"/>
  <c r="Z27" i="1"/>
  <c r="DS17" i="2" l="1"/>
  <c r="DW16" i="2"/>
  <c r="DR17" i="2"/>
  <c r="DJ19" i="2"/>
  <c r="DQ18" i="2"/>
  <c r="DT18" i="2" s="1"/>
  <c r="DO114" i="2"/>
  <c r="DN19" i="2"/>
  <c r="DV18" i="2"/>
  <c r="DI19" i="2"/>
  <c r="DP19" i="2" s="1"/>
  <c r="DU18" i="2"/>
  <c r="W42" i="2"/>
  <c r="S43" i="2"/>
  <c r="Y384" i="1"/>
  <c r="Y265" i="1"/>
  <c r="Y147" i="1"/>
  <c r="Y24" i="1"/>
  <c r="Z28" i="1"/>
  <c r="DS18" i="2" l="1"/>
  <c r="DW17" i="2"/>
  <c r="DJ20" i="2"/>
  <c r="DQ19" i="2"/>
  <c r="DT19" i="2" s="1"/>
  <c r="DR18" i="2"/>
  <c r="DO115" i="2"/>
  <c r="DI20" i="2"/>
  <c r="DP20" i="2" s="1"/>
  <c r="DU19" i="2"/>
  <c r="DN20" i="2"/>
  <c r="DV19" i="2"/>
  <c r="W43" i="2"/>
  <c r="S44" i="2"/>
  <c r="Y385" i="1"/>
  <c r="Y266" i="1"/>
  <c r="Y148" i="1"/>
  <c r="Y25" i="1"/>
  <c r="Z29" i="1"/>
  <c r="DR19" i="2" l="1"/>
  <c r="DJ21" i="2"/>
  <c r="DQ20" i="2"/>
  <c r="DT20" i="2" s="1"/>
  <c r="DS19" i="2"/>
  <c r="DW18" i="2"/>
  <c r="DO116" i="2"/>
  <c r="DV20" i="2"/>
  <c r="DN21" i="2"/>
  <c r="DI21" i="2"/>
  <c r="DP21" i="2" s="1"/>
  <c r="DU20" i="2"/>
  <c r="W44" i="2"/>
  <c r="S45" i="2"/>
  <c r="Y386" i="1"/>
  <c r="Y267" i="1"/>
  <c r="Y149" i="1"/>
  <c r="Y26" i="1"/>
  <c r="Z30" i="1"/>
  <c r="DT21" i="2" l="1"/>
  <c r="DJ22" i="2"/>
  <c r="DQ21" i="2"/>
  <c r="DR21" i="2" s="1"/>
  <c r="DS20" i="2"/>
  <c r="DW19" i="2"/>
  <c r="DR20" i="2"/>
  <c r="DO117" i="2"/>
  <c r="DV21" i="2"/>
  <c r="DN22" i="2"/>
  <c r="DI22" i="2"/>
  <c r="DU21" i="2"/>
  <c r="W45" i="2"/>
  <c r="S46" i="2"/>
  <c r="Y387" i="1"/>
  <c r="Y268" i="1"/>
  <c r="Y150" i="1"/>
  <c r="Y27" i="1"/>
  <c r="Z31" i="1"/>
  <c r="DS21" i="2" l="1"/>
  <c r="DW20" i="2"/>
  <c r="DP22" i="2"/>
  <c r="DR22" i="2" s="1"/>
  <c r="DJ23" i="2"/>
  <c r="DQ22" i="2"/>
  <c r="DT22" i="2"/>
  <c r="DO118" i="2"/>
  <c r="DN23" i="2"/>
  <c r="DV22" i="2"/>
  <c r="DI23" i="2"/>
  <c r="DP23" i="2" s="1"/>
  <c r="DU22" i="2"/>
  <c r="W46" i="2"/>
  <c r="S47" i="2"/>
  <c r="Y388" i="1"/>
  <c r="Y269" i="1"/>
  <c r="Y151" i="1"/>
  <c r="Y28" i="1"/>
  <c r="Z32" i="1"/>
  <c r="DJ24" i="2" l="1"/>
  <c r="DQ23" i="2"/>
  <c r="DT23" i="2"/>
  <c r="DR23" i="2"/>
  <c r="DS22" i="2"/>
  <c r="DW21" i="2"/>
  <c r="DO119" i="2"/>
  <c r="DI24" i="2"/>
  <c r="DU23" i="2"/>
  <c r="DN24" i="2"/>
  <c r="DV23" i="2"/>
  <c r="W47" i="2"/>
  <c r="S48" i="2"/>
  <c r="Y389" i="1"/>
  <c r="Y270" i="1"/>
  <c r="Y152" i="1"/>
  <c r="Y29" i="1"/>
  <c r="Z33" i="1"/>
  <c r="DP24" i="2" l="1"/>
  <c r="DS23" i="2"/>
  <c r="DW22" i="2"/>
  <c r="DJ25" i="2"/>
  <c r="DQ24" i="2"/>
  <c r="DT24" i="2" s="1"/>
  <c r="DO120" i="2"/>
  <c r="DV24" i="2"/>
  <c r="DN25" i="2"/>
  <c r="DI25" i="2"/>
  <c r="DP25" i="2" s="1"/>
  <c r="DU24" i="2"/>
  <c r="W48" i="2"/>
  <c r="S49" i="2"/>
  <c r="Y390" i="1"/>
  <c r="Y271" i="1"/>
  <c r="Y153" i="1"/>
  <c r="Y30" i="1"/>
  <c r="Z34" i="1"/>
  <c r="DS24" i="2" l="1"/>
  <c r="DW23" i="2"/>
  <c r="DR24" i="2"/>
  <c r="DJ26" i="2"/>
  <c r="DQ25" i="2"/>
  <c r="DT25" i="2" s="1"/>
  <c r="DO121" i="2"/>
  <c r="DV25" i="2"/>
  <c r="DN26" i="2"/>
  <c r="DI26" i="2"/>
  <c r="DP26" i="2" s="1"/>
  <c r="DU25" i="2"/>
  <c r="W49" i="2"/>
  <c r="S50" i="2"/>
  <c r="Y391" i="1"/>
  <c r="Y272" i="1"/>
  <c r="Y154" i="1"/>
  <c r="Y31" i="1"/>
  <c r="Z35" i="1"/>
  <c r="DJ27" i="2" l="1"/>
  <c r="DQ26" i="2"/>
  <c r="DT26" i="2" s="1"/>
  <c r="DS25" i="2"/>
  <c r="DW24" i="2"/>
  <c r="DR25" i="2"/>
  <c r="DO122" i="2"/>
  <c r="DN27" i="2"/>
  <c r="DV26" i="2"/>
  <c r="DI27" i="2"/>
  <c r="DP27" i="2" s="1"/>
  <c r="DU26" i="2"/>
  <c r="W50" i="2"/>
  <c r="S51" i="2"/>
  <c r="Y392" i="1"/>
  <c r="Y273" i="1"/>
  <c r="Y155" i="1"/>
  <c r="Y32" i="1"/>
  <c r="Z36" i="1"/>
  <c r="DJ28" i="2" l="1"/>
  <c r="DQ27" i="2"/>
  <c r="DT27" i="2" s="1"/>
  <c r="DR26" i="2"/>
  <c r="DS26" i="2"/>
  <c r="DW25" i="2"/>
  <c r="DO123" i="2"/>
  <c r="DI28" i="2"/>
  <c r="DU27" i="2"/>
  <c r="DN28" i="2"/>
  <c r="DV27" i="2"/>
  <c r="W51" i="2"/>
  <c r="S52" i="2"/>
  <c r="Y393" i="1"/>
  <c r="Y274" i="1"/>
  <c r="Y156" i="1"/>
  <c r="Y33" i="1"/>
  <c r="Z37" i="1"/>
  <c r="DJ29" i="2" l="1"/>
  <c r="DQ28" i="2"/>
  <c r="DT28" i="2" s="1"/>
  <c r="DP28" i="2"/>
  <c r="DR28" i="2" s="1"/>
  <c r="DS27" i="2"/>
  <c r="DW26" i="2"/>
  <c r="DR27" i="2"/>
  <c r="DO124" i="2"/>
  <c r="DV28" i="2"/>
  <c r="DN29" i="2"/>
  <c r="DI29" i="2"/>
  <c r="DP29" i="2" s="1"/>
  <c r="DU28" i="2"/>
  <c r="W52" i="2"/>
  <c r="S53" i="2"/>
  <c r="Y394" i="1"/>
  <c r="Y275" i="1"/>
  <c r="Y157" i="1"/>
  <c r="Y34" i="1"/>
  <c r="Z38" i="1"/>
  <c r="DJ30" i="2" l="1"/>
  <c r="DQ29" i="2"/>
  <c r="DT29" i="2" s="1"/>
  <c r="DS28" i="2"/>
  <c r="DW27" i="2"/>
  <c r="DO125" i="2"/>
  <c r="DV29" i="2"/>
  <c r="DN30" i="2"/>
  <c r="DI30" i="2"/>
  <c r="DP30" i="2" s="1"/>
  <c r="DU29" i="2"/>
  <c r="W53" i="2"/>
  <c r="S54" i="2"/>
  <c r="Y395" i="1"/>
  <c r="Y276" i="1"/>
  <c r="Y158" i="1"/>
  <c r="Y35" i="1"/>
  <c r="Z39" i="1"/>
  <c r="DR29" i="2" l="1"/>
  <c r="DJ31" i="2"/>
  <c r="DQ30" i="2"/>
  <c r="DT30" i="2" s="1"/>
  <c r="DS29" i="2"/>
  <c r="DW28" i="2"/>
  <c r="DO126" i="2"/>
  <c r="DN31" i="2"/>
  <c r="DV30" i="2"/>
  <c r="DI31" i="2"/>
  <c r="DP31" i="2" s="1"/>
  <c r="DU30" i="2"/>
  <c r="W54" i="2"/>
  <c r="S55" i="2"/>
  <c r="Y396" i="1"/>
  <c r="Y277" i="1"/>
  <c r="Y159" i="1"/>
  <c r="Y36" i="1"/>
  <c r="Z40" i="1"/>
  <c r="DJ32" i="2" l="1"/>
  <c r="DQ31" i="2"/>
  <c r="DT31" i="2" s="1"/>
  <c r="DS30" i="2"/>
  <c r="DW29" i="2"/>
  <c r="DR30" i="2"/>
  <c r="DO127" i="2"/>
  <c r="DI32" i="2"/>
  <c r="DU31" i="2"/>
  <c r="DN32" i="2"/>
  <c r="DV31" i="2"/>
  <c r="W55" i="2"/>
  <c r="S56" i="2"/>
  <c r="Y397" i="1"/>
  <c r="Y278" i="1"/>
  <c r="Y160" i="1"/>
  <c r="Y37" i="1"/>
  <c r="Z41" i="1"/>
  <c r="DP32" i="2" l="1"/>
  <c r="DR32" i="2" s="1"/>
  <c r="DR31" i="2"/>
  <c r="DJ33" i="2"/>
  <c r="DQ32" i="2"/>
  <c r="DT32" i="2" s="1"/>
  <c r="DS31" i="2"/>
  <c r="DW30" i="2"/>
  <c r="DO128" i="2"/>
  <c r="DV32" i="2"/>
  <c r="DN33" i="2"/>
  <c r="DI33" i="2"/>
  <c r="DP33" i="2" s="1"/>
  <c r="DU32" i="2"/>
  <c r="W56" i="2"/>
  <c r="S57" i="2"/>
  <c r="Y398" i="1"/>
  <c r="Y279" i="1"/>
  <c r="Y161" i="1"/>
  <c r="Y38" i="1"/>
  <c r="Z42" i="1"/>
  <c r="DJ34" i="2" l="1"/>
  <c r="DQ33" i="2"/>
  <c r="DT33" i="2" s="1"/>
  <c r="DS32" i="2"/>
  <c r="DW31" i="2"/>
  <c r="DO129" i="2"/>
  <c r="DV33" i="2"/>
  <c r="DN34" i="2"/>
  <c r="DI34" i="2"/>
  <c r="DP34" i="2" s="1"/>
  <c r="DU33" i="2"/>
  <c r="W57" i="2"/>
  <c r="S58" i="2"/>
  <c r="Y399" i="1"/>
  <c r="Y280" i="1"/>
  <c r="Y162" i="1"/>
  <c r="Y39" i="1"/>
  <c r="Z43" i="1"/>
  <c r="DJ35" i="2" l="1"/>
  <c r="DQ34" i="2"/>
  <c r="DT34" i="2" s="1"/>
  <c r="DR33" i="2"/>
  <c r="DS33" i="2"/>
  <c r="DW32" i="2"/>
  <c r="DO130" i="2"/>
  <c r="DI35" i="2"/>
  <c r="DU34" i="2"/>
  <c r="DN35" i="2"/>
  <c r="DV34" i="2"/>
  <c r="W58" i="2"/>
  <c r="S59" i="2"/>
  <c r="Y400" i="1"/>
  <c r="Y281" i="1"/>
  <c r="Y163" i="1"/>
  <c r="Y40" i="1"/>
  <c r="Z44" i="1"/>
  <c r="DJ36" i="2" l="1"/>
  <c r="DQ35" i="2"/>
  <c r="DT35" i="2" s="1"/>
  <c r="DS34" i="2"/>
  <c r="DW33" i="2"/>
  <c r="DR34" i="2"/>
  <c r="DP35" i="2"/>
  <c r="DR35" i="2" s="1"/>
  <c r="DO131" i="2"/>
  <c r="DN36" i="2"/>
  <c r="DV35" i="2"/>
  <c r="DI36" i="2"/>
  <c r="DP36" i="2" s="1"/>
  <c r="DU35" i="2"/>
  <c r="W59" i="2"/>
  <c r="S60" i="2"/>
  <c r="Y401" i="1"/>
  <c r="Y282" i="1"/>
  <c r="Y164" i="1"/>
  <c r="Y41" i="1"/>
  <c r="Z45" i="1"/>
  <c r="DS35" i="2" l="1"/>
  <c r="DW34" i="2"/>
  <c r="DJ37" i="2"/>
  <c r="DQ36" i="2"/>
  <c r="DT36" i="2" s="1"/>
  <c r="DR36" i="2"/>
  <c r="DO132" i="2"/>
  <c r="DI37" i="2"/>
  <c r="DU36" i="2"/>
  <c r="DV36" i="2"/>
  <c r="DN37" i="2"/>
  <c r="W60" i="2"/>
  <c r="S61" i="2"/>
  <c r="Y402" i="1"/>
  <c r="Y283" i="1"/>
  <c r="Y165" i="1"/>
  <c r="Y42" i="1"/>
  <c r="Z46" i="1"/>
  <c r="DJ38" i="2" l="1"/>
  <c r="DQ37" i="2"/>
  <c r="DT37" i="2" s="1"/>
  <c r="DS36" i="2"/>
  <c r="DW35" i="2"/>
  <c r="DP37" i="2"/>
  <c r="DO133" i="2"/>
  <c r="DV37" i="2"/>
  <c r="DN38" i="2"/>
  <c r="DI38" i="2"/>
  <c r="DP38" i="2" s="1"/>
  <c r="DU37" i="2"/>
  <c r="W61" i="2"/>
  <c r="S62" i="2"/>
  <c r="Y403" i="1"/>
  <c r="Y284" i="1"/>
  <c r="Y166" i="1"/>
  <c r="Y43" i="1"/>
  <c r="Z47" i="1"/>
  <c r="DS37" i="2" l="1"/>
  <c r="DW36" i="2"/>
  <c r="DR38" i="2"/>
  <c r="DJ39" i="2"/>
  <c r="DQ38" i="2"/>
  <c r="DT38" i="2" s="1"/>
  <c r="DR37" i="2"/>
  <c r="DO134" i="2"/>
  <c r="DN39" i="2"/>
  <c r="DV38" i="2"/>
  <c r="DI39" i="2"/>
  <c r="DP39" i="2" s="1"/>
  <c r="DU38" i="2"/>
  <c r="W62" i="2"/>
  <c r="S63" i="2"/>
  <c r="Y404" i="1"/>
  <c r="Y285" i="1"/>
  <c r="Y167" i="1"/>
  <c r="Y44" i="1"/>
  <c r="Z48" i="1"/>
  <c r="DS38" i="2" l="1"/>
  <c r="DW37" i="2"/>
  <c r="DJ40" i="2"/>
  <c r="DQ39" i="2"/>
  <c r="DT39" i="2" s="1"/>
  <c r="DO135" i="2"/>
  <c r="DI40" i="2"/>
  <c r="DU39" i="2"/>
  <c r="DN40" i="2"/>
  <c r="DV39" i="2"/>
  <c r="W63" i="2"/>
  <c r="S64" i="2"/>
  <c r="Y405" i="1"/>
  <c r="Y286" i="1"/>
  <c r="Y168" i="1"/>
  <c r="Y45" i="1"/>
  <c r="Z49" i="1"/>
  <c r="DS39" i="2" l="1"/>
  <c r="DW38" i="2"/>
  <c r="DR39" i="2"/>
  <c r="DP40" i="2"/>
  <c r="DJ41" i="2"/>
  <c r="DQ40" i="2"/>
  <c r="DT40" i="2" s="1"/>
  <c r="DO136" i="2"/>
  <c r="DV40" i="2"/>
  <c r="DN41" i="2"/>
  <c r="DI41" i="2"/>
  <c r="DP41" i="2" s="1"/>
  <c r="DU40" i="2"/>
  <c r="W64" i="2"/>
  <c r="S65" i="2"/>
  <c r="Y406" i="1"/>
  <c r="Y287" i="1"/>
  <c r="Y169" i="1"/>
  <c r="Y46" i="1"/>
  <c r="Z50" i="1"/>
  <c r="DJ42" i="2" l="1"/>
  <c r="DQ41" i="2"/>
  <c r="DT41" i="2" s="1"/>
  <c r="DS40" i="2"/>
  <c r="DW39" i="2"/>
  <c r="DR40" i="2"/>
  <c r="DO137" i="2"/>
  <c r="DI42" i="2"/>
  <c r="DP42" i="2" s="1"/>
  <c r="DU41" i="2"/>
  <c r="DV41" i="2"/>
  <c r="DN42" i="2"/>
  <c r="W65" i="2"/>
  <c r="S66" i="2"/>
  <c r="Y407" i="1"/>
  <c r="Y288" i="1"/>
  <c r="Y170" i="1"/>
  <c r="Y47" i="1"/>
  <c r="Z51" i="1"/>
  <c r="DJ43" i="2" l="1"/>
  <c r="DQ42" i="2"/>
  <c r="DT42" i="2" s="1"/>
  <c r="DR41" i="2"/>
  <c r="DS41" i="2"/>
  <c r="DW40" i="2"/>
  <c r="DO138" i="2"/>
  <c r="DN43" i="2"/>
  <c r="DV42" i="2"/>
  <c r="DI43" i="2"/>
  <c r="DP43" i="2" s="1"/>
  <c r="DU42" i="2"/>
  <c r="W66" i="2"/>
  <c r="Y408" i="1"/>
  <c r="Y289" i="1"/>
  <c r="Y171" i="1"/>
  <c r="Y48" i="1"/>
  <c r="Z52" i="1"/>
  <c r="DR42" i="2" l="1"/>
  <c r="DS42" i="2"/>
  <c r="DW41" i="2"/>
  <c r="DJ44" i="2"/>
  <c r="DQ43" i="2"/>
  <c r="DT43" i="2" s="1"/>
  <c r="DO139" i="2"/>
  <c r="DI44" i="2"/>
  <c r="DU43" i="2"/>
  <c r="DN44" i="2"/>
  <c r="DV43" i="2"/>
  <c r="S67" i="2"/>
  <c r="S68" i="2" s="1"/>
  <c r="Y409" i="1"/>
  <c r="Y290" i="1"/>
  <c r="Y172" i="1"/>
  <c r="Y49" i="1"/>
  <c r="Z53" i="1"/>
  <c r="DS43" i="2" l="1"/>
  <c r="DW42" i="2"/>
  <c r="DP44" i="2"/>
  <c r="DR44" i="2" s="1"/>
  <c r="DJ45" i="2"/>
  <c r="DQ44" i="2"/>
  <c r="DT44" i="2" s="1"/>
  <c r="DR43" i="2"/>
  <c r="DO140" i="2"/>
  <c r="DV44" i="2"/>
  <c r="DN45" i="2"/>
  <c r="DI45" i="2"/>
  <c r="DP45" i="2" s="1"/>
  <c r="DU44" i="2"/>
  <c r="S69" i="2"/>
  <c r="Y410" i="1"/>
  <c r="Y291" i="1"/>
  <c r="Y173" i="1"/>
  <c r="Y50" i="1"/>
  <c r="Z54" i="1"/>
  <c r="DS44" i="2" l="1"/>
  <c r="DW43" i="2"/>
  <c r="DR45" i="2"/>
  <c r="DJ46" i="2"/>
  <c r="DQ45" i="2"/>
  <c r="DT45" i="2" s="1"/>
  <c r="DO141" i="2"/>
  <c r="DV45" i="2"/>
  <c r="DN46" i="2"/>
  <c r="DI46" i="2"/>
  <c r="DP46" i="2" s="1"/>
  <c r="DU45" i="2"/>
  <c r="S70" i="2"/>
  <c r="Y411" i="1"/>
  <c r="Y292" i="1"/>
  <c r="Y174" i="1"/>
  <c r="Y51" i="1"/>
  <c r="Z55" i="1"/>
  <c r="DS45" i="2" l="1"/>
  <c r="DW44" i="2"/>
  <c r="DR46" i="2"/>
  <c r="DJ47" i="2"/>
  <c r="DQ46" i="2"/>
  <c r="DT46" i="2" s="1"/>
  <c r="DO142" i="2"/>
  <c r="DN47" i="2"/>
  <c r="DV46" i="2"/>
  <c r="DI47" i="2"/>
  <c r="DP47" i="2" s="1"/>
  <c r="DU46" i="2"/>
  <c r="S71" i="2"/>
  <c r="Y412" i="1"/>
  <c r="Y293" i="1"/>
  <c r="Y175" i="1"/>
  <c r="Y52" i="1"/>
  <c r="Z56" i="1"/>
  <c r="DS46" i="2" l="1"/>
  <c r="DW45" i="2"/>
  <c r="DR47" i="2"/>
  <c r="DJ48" i="2"/>
  <c r="DQ47" i="2"/>
  <c r="DT47" i="2" s="1"/>
  <c r="DO143" i="2"/>
  <c r="DI48" i="2"/>
  <c r="DU47" i="2"/>
  <c r="DN48" i="2"/>
  <c r="DV47" i="2"/>
  <c r="S72" i="2"/>
  <c r="Y413" i="1"/>
  <c r="Y294" i="1"/>
  <c r="Y176" i="1"/>
  <c r="Y53" i="1"/>
  <c r="Z57" i="1"/>
  <c r="DT48" i="2" l="1"/>
  <c r="DS47" i="2"/>
  <c r="DW46" i="2"/>
  <c r="DP48" i="2"/>
  <c r="DR48" i="2" s="1"/>
  <c r="DJ49" i="2"/>
  <c r="DQ48" i="2"/>
  <c r="DO144" i="2"/>
  <c r="DV48" i="2"/>
  <c r="DN49" i="2"/>
  <c r="DI49" i="2"/>
  <c r="DP49" i="2" s="1"/>
  <c r="DU48" i="2"/>
  <c r="S73" i="2"/>
  <c r="Y414" i="1"/>
  <c r="Y295" i="1"/>
  <c r="Y177" i="1"/>
  <c r="Y54" i="1"/>
  <c r="Z58" i="1"/>
  <c r="DT49" i="2" l="1"/>
  <c r="DJ50" i="2"/>
  <c r="DQ49" i="2"/>
  <c r="DR49" i="2"/>
  <c r="DS48" i="2"/>
  <c r="DW47" i="2"/>
  <c r="DO145" i="2"/>
  <c r="DI50" i="2"/>
  <c r="DP50" i="2" s="1"/>
  <c r="DU49" i="2"/>
  <c r="DV49" i="2"/>
  <c r="DN50" i="2"/>
  <c r="S74" i="2"/>
  <c r="Y415" i="1"/>
  <c r="Y296" i="1"/>
  <c r="Y178" i="1"/>
  <c r="Y55" i="1"/>
  <c r="Z59" i="1"/>
  <c r="DJ51" i="2" l="1"/>
  <c r="DQ50" i="2"/>
  <c r="DR50" i="2" s="1"/>
  <c r="DS49" i="2"/>
  <c r="DW48" i="2"/>
  <c r="DO146" i="2"/>
  <c r="DN51" i="2"/>
  <c r="DV50" i="2"/>
  <c r="DI51" i="2"/>
  <c r="DP51" i="2" s="1"/>
  <c r="DU50" i="2"/>
  <c r="S75" i="2"/>
  <c r="Y416" i="1"/>
  <c r="Y297" i="1"/>
  <c r="Y179" i="1"/>
  <c r="Y56" i="1"/>
  <c r="Z60" i="1"/>
  <c r="DJ52" i="2" l="1"/>
  <c r="DQ51" i="2"/>
  <c r="DT50" i="2"/>
  <c r="DT51" i="2" s="1"/>
  <c r="DR51" i="2"/>
  <c r="DS50" i="2"/>
  <c r="DW49" i="2"/>
  <c r="DO147" i="2"/>
  <c r="DI52" i="2"/>
  <c r="DU51" i="2"/>
  <c r="DN52" i="2"/>
  <c r="DV51" i="2"/>
  <c r="S76" i="2"/>
  <c r="Y417" i="1"/>
  <c r="Y298" i="1"/>
  <c r="Y180" i="1"/>
  <c r="Y57" i="1"/>
  <c r="Z61" i="1"/>
  <c r="DP52" i="2" l="1"/>
  <c r="DS51" i="2"/>
  <c r="DW50" i="2"/>
  <c r="DJ53" i="2"/>
  <c r="DQ52" i="2"/>
  <c r="DT52" i="2" s="1"/>
  <c r="DO148" i="2"/>
  <c r="DV52" i="2"/>
  <c r="DN53" i="2"/>
  <c r="DI53" i="2"/>
  <c r="DP53" i="2" s="1"/>
  <c r="DU52" i="2"/>
  <c r="S77" i="2"/>
  <c r="Y418" i="1"/>
  <c r="Y299" i="1"/>
  <c r="Y181" i="1"/>
  <c r="Y58" i="1"/>
  <c r="Z62" i="1"/>
  <c r="DS52" i="2" l="1"/>
  <c r="DW51" i="2"/>
  <c r="DR52" i="2"/>
  <c r="DJ54" i="2"/>
  <c r="DQ53" i="2"/>
  <c r="DT53" i="2" s="1"/>
  <c r="DO149" i="2"/>
  <c r="DV53" i="2"/>
  <c r="DN54" i="2"/>
  <c r="DU53" i="2"/>
  <c r="DI54" i="2"/>
  <c r="S78" i="2"/>
  <c r="Y419" i="1"/>
  <c r="Y300" i="1"/>
  <c r="Y182" i="1"/>
  <c r="Y59" i="1"/>
  <c r="Z63" i="1"/>
  <c r="DR53" i="2" l="1"/>
  <c r="DJ55" i="2"/>
  <c r="DQ54" i="2"/>
  <c r="DT54" i="2" s="1"/>
  <c r="DS53" i="2"/>
  <c r="DW52" i="2"/>
  <c r="DP54" i="2"/>
  <c r="DR54" i="2" s="1"/>
  <c r="DO150" i="2"/>
  <c r="DN55" i="2"/>
  <c r="DV54" i="2"/>
  <c r="DI55" i="2"/>
  <c r="DP55" i="2" s="1"/>
  <c r="DU54" i="2"/>
  <c r="S79" i="2"/>
  <c r="Y420" i="1"/>
  <c r="Y301" i="1"/>
  <c r="Y183" i="1"/>
  <c r="Y60" i="1"/>
  <c r="Z64" i="1"/>
  <c r="DJ56" i="2" l="1"/>
  <c r="DQ55" i="2"/>
  <c r="DT55" i="2" s="1"/>
  <c r="DS54" i="2"/>
  <c r="DW53" i="2"/>
  <c r="DO151" i="2"/>
  <c r="DI56" i="2"/>
  <c r="DU55" i="2"/>
  <c r="DN56" i="2"/>
  <c r="DV55" i="2"/>
  <c r="S80" i="2"/>
  <c r="Y421" i="1"/>
  <c r="Y302" i="1"/>
  <c r="Y184" i="1"/>
  <c r="Y61" i="1"/>
  <c r="Z65" i="1"/>
  <c r="DR55" i="2" l="1"/>
  <c r="DJ57" i="2"/>
  <c r="DQ56" i="2"/>
  <c r="DT56" i="2" s="1"/>
  <c r="DP56" i="2"/>
  <c r="DS55" i="2"/>
  <c r="DW54" i="2"/>
  <c r="DO152" i="2"/>
  <c r="DV56" i="2"/>
  <c r="DN57" i="2"/>
  <c r="DI57" i="2"/>
  <c r="DP57" i="2" s="1"/>
  <c r="DU56" i="2"/>
  <c r="S81" i="2"/>
  <c r="Y422" i="1"/>
  <c r="Y303" i="1"/>
  <c r="Y185" i="1"/>
  <c r="Y62" i="1"/>
  <c r="Z66" i="1"/>
  <c r="DJ58" i="2" l="1"/>
  <c r="DQ57" i="2"/>
  <c r="DT57" i="2" s="1"/>
  <c r="DS56" i="2"/>
  <c r="DW55" i="2"/>
  <c r="DR56" i="2"/>
  <c r="DO153" i="2"/>
  <c r="DV57" i="2"/>
  <c r="DN58" i="2"/>
  <c r="DU57" i="2"/>
  <c r="DI58" i="2"/>
  <c r="S82" i="2"/>
  <c r="Y423" i="1"/>
  <c r="Y304" i="1"/>
  <c r="Y186" i="1"/>
  <c r="Y63" i="1"/>
  <c r="Z67" i="1"/>
  <c r="DR57" i="2" l="1"/>
  <c r="DJ59" i="2"/>
  <c r="DQ58" i="2"/>
  <c r="DT58" i="2" s="1"/>
  <c r="DP58" i="2"/>
  <c r="DS57" i="2"/>
  <c r="DW56" i="2"/>
  <c r="DO154" i="2"/>
  <c r="DU58" i="2"/>
  <c r="DI59" i="2"/>
  <c r="DN59" i="2"/>
  <c r="DV58" i="2"/>
  <c r="S83" i="2"/>
  <c r="Y424" i="1"/>
  <c r="Y305" i="1"/>
  <c r="Y187" i="1"/>
  <c r="Y64" i="1"/>
  <c r="Z68" i="1"/>
  <c r="DJ60" i="2" l="1"/>
  <c r="DQ59" i="2"/>
  <c r="DT59" i="2" s="1"/>
  <c r="DS58" i="2"/>
  <c r="DW57" i="2"/>
  <c r="DP59" i="2"/>
  <c r="DR58" i="2"/>
  <c r="DO155" i="2"/>
  <c r="DN60" i="2"/>
  <c r="DV59" i="2"/>
  <c r="DU59" i="2"/>
  <c r="DI60" i="2"/>
  <c r="S84" i="2"/>
  <c r="Y425" i="1"/>
  <c r="Y306" i="1"/>
  <c r="Y188" i="1"/>
  <c r="Y65" i="1"/>
  <c r="Z69" i="1"/>
  <c r="DS59" i="2" l="1"/>
  <c r="DW58" i="2"/>
  <c r="DR59" i="2"/>
  <c r="DJ61" i="2"/>
  <c r="DQ60" i="2"/>
  <c r="DT60" i="2" s="1"/>
  <c r="DP60" i="2"/>
  <c r="DR60" i="2" s="1"/>
  <c r="DO156" i="2"/>
  <c r="DI61" i="2"/>
  <c r="DP61" i="2" s="1"/>
  <c r="DU60" i="2"/>
  <c r="DV60" i="2"/>
  <c r="DN61" i="2"/>
  <c r="S85" i="2"/>
  <c r="Y426" i="1"/>
  <c r="Y307" i="1"/>
  <c r="Y189" i="1"/>
  <c r="Y66" i="1"/>
  <c r="Z70" i="1"/>
  <c r="DS60" i="2" l="1"/>
  <c r="DW59" i="2"/>
  <c r="DR61" i="2"/>
  <c r="DJ62" i="2"/>
  <c r="DQ61" i="2"/>
  <c r="DT61" i="2" s="1"/>
  <c r="DO157" i="2"/>
  <c r="DV61" i="2"/>
  <c r="DN62" i="2"/>
  <c r="DI62" i="2"/>
  <c r="DP62" i="2" s="1"/>
  <c r="DU61" i="2"/>
  <c r="S86" i="2"/>
  <c r="Y427" i="1"/>
  <c r="Y308" i="1"/>
  <c r="Y190" i="1"/>
  <c r="Y67" i="1"/>
  <c r="Z71" i="1"/>
  <c r="DS61" i="2" l="1"/>
  <c r="DW60" i="2"/>
  <c r="DR62" i="2"/>
  <c r="DJ63" i="2"/>
  <c r="DQ62" i="2"/>
  <c r="DT62" i="2" s="1"/>
  <c r="DO158" i="2"/>
  <c r="DI63" i="2"/>
  <c r="DU62" i="2"/>
  <c r="DN63" i="2"/>
  <c r="DV62" i="2"/>
  <c r="S87" i="2"/>
  <c r="Y428" i="1"/>
  <c r="Y309" i="1"/>
  <c r="Y191" i="1"/>
  <c r="Y68" i="1"/>
  <c r="Z72" i="1"/>
  <c r="DS62" i="2" l="1"/>
  <c r="DW61" i="2"/>
  <c r="DP63" i="2"/>
  <c r="DR63" i="2" s="1"/>
  <c r="DJ64" i="2"/>
  <c r="DQ63" i="2"/>
  <c r="DT63" i="2" s="1"/>
  <c r="DO159" i="2"/>
  <c r="DN64" i="2"/>
  <c r="DV63" i="2"/>
  <c r="DI64" i="2"/>
  <c r="DP64" i="2" s="1"/>
  <c r="DU63" i="2"/>
  <c r="S88" i="2"/>
  <c r="Y429" i="1"/>
  <c r="Y310" i="1"/>
  <c r="Y192" i="1"/>
  <c r="Y69" i="1"/>
  <c r="Z73" i="1"/>
  <c r="DS63" i="2" l="1"/>
  <c r="DW62" i="2"/>
  <c r="DR64" i="2"/>
  <c r="DJ65" i="2"/>
  <c r="DQ64" i="2"/>
  <c r="DT64" i="2" s="1"/>
  <c r="DO160" i="2"/>
  <c r="DU64" i="2"/>
  <c r="DI65" i="2"/>
  <c r="DV64" i="2"/>
  <c r="DN65" i="2"/>
  <c r="S89" i="2"/>
  <c r="Y430" i="1"/>
  <c r="Y311" i="1"/>
  <c r="Y193" i="1"/>
  <c r="Y70" i="1"/>
  <c r="Z74" i="1"/>
  <c r="DP65" i="2" l="1"/>
  <c r="DS64" i="2"/>
  <c r="DW63" i="2"/>
  <c r="DJ66" i="2"/>
  <c r="DQ65" i="2"/>
  <c r="DT65" i="2" s="1"/>
  <c r="DO161" i="2"/>
  <c r="DI66" i="2"/>
  <c r="DU65" i="2"/>
  <c r="DV65" i="2"/>
  <c r="DN66" i="2"/>
  <c r="S90" i="2"/>
  <c r="Y431" i="1"/>
  <c r="Y312" i="1"/>
  <c r="Y194" i="1"/>
  <c r="Y71" i="1"/>
  <c r="Z75" i="1"/>
  <c r="DS65" i="2" l="1"/>
  <c r="DW64" i="2"/>
  <c r="DR65" i="2"/>
  <c r="DP66" i="2"/>
  <c r="DJ67" i="2"/>
  <c r="DQ66" i="2"/>
  <c r="DT66" i="2" s="1"/>
  <c r="DO162" i="2"/>
  <c r="DN67" i="2"/>
  <c r="DV66" i="2"/>
  <c r="DI67" i="2"/>
  <c r="DP67" i="2" s="1"/>
  <c r="DU66" i="2"/>
  <c r="S91" i="2"/>
  <c r="Y432" i="1"/>
  <c r="Y313" i="1"/>
  <c r="Y195" i="1"/>
  <c r="Y72" i="1"/>
  <c r="Z76" i="1"/>
  <c r="DJ68" i="2" l="1"/>
  <c r="DQ67" i="2"/>
  <c r="DT67" i="2" s="1"/>
  <c r="DS66" i="2"/>
  <c r="DW65" i="2"/>
  <c r="DR66" i="2"/>
  <c r="DO163" i="2"/>
  <c r="DI68" i="2"/>
  <c r="DP68" i="2" s="1"/>
  <c r="DU67" i="2"/>
  <c r="DV67" i="2"/>
  <c r="DN68" i="2"/>
  <c r="S92" i="2"/>
  <c r="Y433" i="1"/>
  <c r="Y314" i="1"/>
  <c r="Y196" i="1"/>
  <c r="Y73" i="1"/>
  <c r="Z77" i="1"/>
  <c r="DJ69" i="2" l="1"/>
  <c r="DQ68" i="2"/>
  <c r="DT68" i="2" s="1"/>
  <c r="DR67" i="2"/>
  <c r="DS67" i="2"/>
  <c r="DW66" i="2"/>
  <c r="DO164" i="2"/>
  <c r="DV68" i="2"/>
  <c r="DN69" i="2"/>
  <c r="DI69" i="2"/>
  <c r="DP69" i="2" s="1"/>
  <c r="DU68" i="2"/>
  <c r="S93" i="2"/>
  <c r="Y434" i="1"/>
  <c r="Y315" i="1"/>
  <c r="Y197" i="1"/>
  <c r="Y74" i="1"/>
  <c r="Z78" i="1"/>
  <c r="DR68" i="2" l="1"/>
  <c r="DS68" i="2"/>
  <c r="DW67" i="2"/>
  <c r="DJ70" i="2"/>
  <c r="DQ69" i="2"/>
  <c r="DT69" i="2" s="1"/>
  <c r="DR69" i="2"/>
  <c r="DO165" i="2"/>
  <c r="DU69" i="2"/>
  <c r="DI70" i="2"/>
  <c r="DV69" i="2"/>
  <c r="DN70" i="2"/>
  <c r="S94" i="2"/>
  <c r="Y435" i="1"/>
  <c r="Y316" i="1"/>
  <c r="Y198" i="1"/>
  <c r="Y75" i="1"/>
  <c r="Z79" i="1"/>
  <c r="DP70" i="2" l="1"/>
  <c r="DS69" i="2"/>
  <c r="DW68" i="2"/>
  <c r="DJ71" i="2"/>
  <c r="DQ70" i="2"/>
  <c r="DT70" i="2" s="1"/>
  <c r="DO166" i="2"/>
  <c r="DN71" i="2"/>
  <c r="DV70" i="2"/>
  <c r="DI71" i="2"/>
  <c r="DP71" i="2" s="1"/>
  <c r="DU70" i="2"/>
  <c r="S95" i="2"/>
  <c r="Y436" i="1"/>
  <c r="Y317" i="1"/>
  <c r="Y199" i="1"/>
  <c r="Y76" i="1"/>
  <c r="Z80" i="1"/>
  <c r="DS70" i="2" l="1"/>
  <c r="DW69" i="2"/>
  <c r="DR70" i="2"/>
  <c r="DJ72" i="2"/>
  <c r="DQ71" i="2"/>
  <c r="DT71" i="2" s="1"/>
  <c r="DO167" i="2"/>
  <c r="DI72" i="2"/>
  <c r="DU71" i="2"/>
  <c r="DN72" i="2"/>
  <c r="DV71" i="2"/>
  <c r="S96" i="2"/>
  <c r="Y437" i="1"/>
  <c r="Y318" i="1"/>
  <c r="Y200" i="1"/>
  <c r="Y77" i="1"/>
  <c r="Z81" i="1"/>
  <c r="DJ73" i="2" l="1"/>
  <c r="DQ72" i="2"/>
  <c r="DT72" i="2" s="1"/>
  <c r="DS71" i="2"/>
  <c r="DW70" i="2"/>
  <c r="DP72" i="2"/>
  <c r="DR71" i="2"/>
  <c r="DO168" i="2"/>
  <c r="DV72" i="2"/>
  <c r="DN73" i="2"/>
  <c r="DI73" i="2"/>
  <c r="DP73" i="2" s="1"/>
  <c r="DU72" i="2"/>
  <c r="S97" i="2"/>
  <c r="Y438" i="1"/>
  <c r="Y319" i="1"/>
  <c r="Y201" i="1"/>
  <c r="Y78" i="1"/>
  <c r="Z82" i="1"/>
  <c r="DS72" i="2" l="1"/>
  <c r="DW71" i="2"/>
  <c r="DR72" i="2"/>
  <c r="DJ74" i="2"/>
  <c r="DQ73" i="2"/>
  <c r="DT73" i="2" s="1"/>
  <c r="DO169" i="2"/>
  <c r="DI74" i="2"/>
  <c r="DP74" i="2" s="1"/>
  <c r="DU73" i="2"/>
  <c r="DV73" i="2"/>
  <c r="DN74" i="2"/>
  <c r="S98" i="2"/>
  <c r="Y439" i="1"/>
  <c r="Y320" i="1"/>
  <c r="Y202" i="1"/>
  <c r="Y79" i="1"/>
  <c r="Z83" i="1"/>
  <c r="DS73" i="2" l="1"/>
  <c r="DW72" i="2"/>
  <c r="DR74" i="2"/>
  <c r="DJ75" i="2"/>
  <c r="DQ74" i="2"/>
  <c r="DT74" i="2" s="1"/>
  <c r="DR73" i="2"/>
  <c r="DO170" i="2"/>
  <c r="DN75" i="2"/>
  <c r="DV74" i="2"/>
  <c r="DU74" i="2"/>
  <c r="DI75" i="2"/>
  <c r="S99" i="2"/>
  <c r="Y440" i="1"/>
  <c r="Y321" i="1"/>
  <c r="Y203" i="1"/>
  <c r="Y80" i="1"/>
  <c r="Z84" i="1"/>
  <c r="DS74" i="2" l="1"/>
  <c r="DW73" i="2"/>
  <c r="DP75" i="2"/>
  <c r="DR75" i="2" s="1"/>
  <c r="DJ76" i="2"/>
  <c r="DQ75" i="2"/>
  <c r="DT75" i="2" s="1"/>
  <c r="DO171" i="2"/>
  <c r="DI76" i="2"/>
  <c r="DU75" i="2"/>
  <c r="DN76" i="2"/>
  <c r="DV75" i="2"/>
  <c r="S100" i="2"/>
  <c r="Y441" i="1"/>
  <c r="Y322" i="1"/>
  <c r="Y204" i="1"/>
  <c r="Y81" i="1"/>
  <c r="Z85" i="1"/>
  <c r="DS75" i="2" l="1"/>
  <c r="DW74" i="2"/>
  <c r="DP76" i="2"/>
  <c r="DR76" i="2" s="1"/>
  <c r="DJ77" i="2"/>
  <c r="DQ76" i="2"/>
  <c r="DT76" i="2" s="1"/>
  <c r="DO172" i="2"/>
  <c r="DV76" i="2"/>
  <c r="DN77" i="2"/>
  <c r="DI77" i="2"/>
  <c r="DP77" i="2" s="1"/>
  <c r="DU76" i="2"/>
  <c r="S101" i="2"/>
  <c r="Y442" i="1"/>
  <c r="Y323" i="1"/>
  <c r="Y205" i="1"/>
  <c r="Y82" i="1"/>
  <c r="Z86" i="1"/>
  <c r="DS76" i="2" l="1"/>
  <c r="DW75" i="2"/>
  <c r="DR77" i="2"/>
  <c r="DJ78" i="2"/>
  <c r="DQ77" i="2"/>
  <c r="DT77" i="2" s="1"/>
  <c r="DO173" i="2"/>
  <c r="DU77" i="2"/>
  <c r="DI78" i="2"/>
  <c r="DV77" i="2"/>
  <c r="DN78" i="2"/>
  <c r="S102" i="2"/>
  <c r="Y443" i="1"/>
  <c r="Y324" i="1"/>
  <c r="Y206" i="1"/>
  <c r="Y83" i="1"/>
  <c r="Z87" i="1"/>
  <c r="DP78" i="2" l="1"/>
  <c r="DS77" i="2"/>
  <c r="DW76" i="2"/>
  <c r="DJ79" i="2"/>
  <c r="DQ78" i="2"/>
  <c r="DT78" i="2" s="1"/>
  <c r="DO174" i="2"/>
  <c r="DN79" i="2"/>
  <c r="DV78" i="2"/>
  <c r="DI79" i="2"/>
  <c r="DP79" i="2" s="1"/>
  <c r="DU78" i="2"/>
  <c r="S103" i="2"/>
  <c r="Y444" i="1"/>
  <c r="Y325" i="1"/>
  <c r="Y207" i="1"/>
  <c r="Y84" i="1"/>
  <c r="Z88" i="1"/>
  <c r="DS78" i="2" l="1"/>
  <c r="DW77" i="2"/>
  <c r="DR78" i="2"/>
  <c r="DJ80" i="2"/>
  <c r="DQ79" i="2"/>
  <c r="DT79" i="2" s="1"/>
  <c r="DO175" i="2"/>
  <c r="DI80" i="2"/>
  <c r="DU79" i="2"/>
  <c r="DN80" i="2"/>
  <c r="DV79" i="2"/>
  <c r="S104" i="2"/>
  <c r="Y445" i="1"/>
  <c r="Y326" i="1"/>
  <c r="Y208" i="1"/>
  <c r="Y85" i="1"/>
  <c r="Z89" i="1"/>
  <c r="DP80" i="2" l="1"/>
  <c r="DJ81" i="2"/>
  <c r="DQ80" i="2"/>
  <c r="DT80" i="2" s="1"/>
  <c r="DS79" i="2"/>
  <c r="DW78" i="2"/>
  <c r="DR79" i="2"/>
  <c r="DO176" i="2"/>
  <c r="DV80" i="2"/>
  <c r="DN81" i="2"/>
  <c r="DI81" i="2"/>
  <c r="DP81" i="2" s="1"/>
  <c r="DU80" i="2"/>
  <c r="S105" i="2"/>
  <c r="Y446" i="1"/>
  <c r="Y327" i="1"/>
  <c r="Y209" i="1"/>
  <c r="Y86" i="1"/>
  <c r="Z90" i="1"/>
  <c r="DT81" i="2" l="1"/>
  <c r="DR81" i="2"/>
  <c r="DJ82" i="2"/>
  <c r="DQ81" i="2"/>
  <c r="DR80" i="2"/>
  <c r="DS80" i="2"/>
  <c r="DW79" i="2"/>
  <c r="DO177" i="2"/>
  <c r="DI82" i="2"/>
  <c r="DP82" i="2" s="1"/>
  <c r="DU81" i="2"/>
  <c r="DV81" i="2"/>
  <c r="DN82" i="2"/>
  <c r="S106" i="2"/>
  <c r="Y447" i="1"/>
  <c r="Y328" i="1"/>
  <c r="Y210" i="1"/>
  <c r="Y87" i="1"/>
  <c r="Z91" i="1"/>
  <c r="DR82" i="2" l="1"/>
  <c r="DS81" i="2"/>
  <c r="DW80" i="2"/>
  <c r="DJ83" i="2"/>
  <c r="DQ82" i="2"/>
  <c r="DT82" i="2" s="1"/>
  <c r="DO178" i="2"/>
  <c r="DN83" i="2"/>
  <c r="DV82" i="2"/>
  <c r="DU82" i="2"/>
  <c r="DI83" i="2"/>
  <c r="S107" i="2"/>
  <c r="Y448" i="1"/>
  <c r="Y329" i="1"/>
  <c r="Y211" i="1"/>
  <c r="Y88" i="1"/>
  <c r="Z92" i="1"/>
  <c r="DP83" i="2" l="1"/>
  <c r="DJ84" i="2"/>
  <c r="DQ83" i="2"/>
  <c r="DT83" i="2" s="1"/>
  <c r="DS82" i="2"/>
  <c r="DW81" i="2"/>
  <c r="DO179" i="2"/>
  <c r="DU83" i="2"/>
  <c r="DI84" i="2"/>
  <c r="DP84" i="2" s="1"/>
  <c r="DN84" i="2"/>
  <c r="DV83" i="2"/>
  <c r="S108" i="2"/>
  <c r="Y449" i="1"/>
  <c r="Y330" i="1"/>
  <c r="Y212" i="1"/>
  <c r="Y89" i="1"/>
  <c r="Z93" i="1"/>
  <c r="DJ85" i="2" l="1"/>
  <c r="DQ84" i="2"/>
  <c r="DT84" i="2" s="1"/>
  <c r="DR83" i="2"/>
  <c r="DS83" i="2"/>
  <c r="DW82" i="2"/>
  <c r="DO180" i="2"/>
  <c r="DV84" i="2"/>
  <c r="DN85" i="2"/>
  <c r="DI85" i="2"/>
  <c r="DU84" i="2"/>
  <c r="Y450" i="1"/>
  <c r="Y331" i="1"/>
  <c r="Y213" i="1"/>
  <c r="Y90" i="1"/>
  <c r="Z94" i="1"/>
  <c r="DP85" i="2" l="1"/>
  <c r="DS84" i="2"/>
  <c r="DW83" i="2"/>
  <c r="DJ86" i="2"/>
  <c r="DQ85" i="2"/>
  <c r="DT85" i="2" s="1"/>
  <c r="DR84" i="2"/>
  <c r="DO181" i="2"/>
  <c r="DI86" i="2"/>
  <c r="DP86" i="2" s="1"/>
  <c r="DU85" i="2"/>
  <c r="DV85" i="2"/>
  <c r="DN86" i="2"/>
  <c r="S109" i="2"/>
  <c r="S110" i="2" s="1"/>
  <c r="Y451" i="1"/>
  <c r="Y332" i="1"/>
  <c r="Y214" i="1"/>
  <c r="Y91" i="1"/>
  <c r="Z95" i="1"/>
  <c r="DS85" i="2" l="1"/>
  <c r="DW84" i="2"/>
  <c r="DR85" i="2"/>
  <c r="DJ87" i="2"/>
  <c r="DQ86" i="2"/>
  <c r="DT86" i="2" s="1"/>
  <c r="DO182" i="2"/>
  <c r="DN87" i="2"/>
  <c r="DV86" i="2"/>
  <c r="DI87" i="2"/>
  <c r="DP87" i="2" s="1"/>
  <c r="DU86" i="2"/>
  <c r="S111" i="2"/>
  <c r="Y452" i="1"/>
  <c r="Y333" i="1"/>
  <c r="Y215" i="1"/>
  <c r="Y92" i="1"/>
  <c r="Z96" i="1"/>
  <c r="DR87" i="2" l="1"/>
  <c r="DR86" i="2"/>
  <c r="DJ88" i="2"/>
  <c r="DQ87" i="2"/>
  <c r="DT87" i="2" s="1"/>
  <c r="DS86" i="2"/>
  <c r="DW85" i="2"/>
  <c r="DO183" i="2"/>
  <c r="DU87" i="2"/>
  <c r="DI88" i="2"/>
  <c r="DN88" i="2"/>
  <c r="DV87" i="2"/>
  <c r="S112" i="2"/>
  <c r="Y453" i="1"/>
  <c r="Y334" i="1"/>
  <c r="Y216" i="1"/>
  <c r="Y93" i="1"/>
  <c r="Z97" i="1"/>
  <c r="DJ89" i="2" l="1"/>
  <c r="DQ88" i="2"/>
  <c r="DT88" i="2" s="1"/>
  <c r="DP88" i="2"/>
  <c r="DS87" i="2"/>
  <c r="DW86" i="2"/>
  <c r="DO184" i="2"/>
  <c r="DI89" i="2"/>
  <c r="DU88" i="2"/>
  <c r="DV88" i="2"/>
  <c r="DN89" i="2"/>
  <c r="S113" i="2"/>
  <c r="Y454" i="1"/>
  <c r="Y335" i="1"/>
  <c r="Y217" i="1"/>
  <c r="Y94" i="1"/>
  <c r="Z98" i="1"/>
  <c r="DR88" i="2" l="1"/>
  <c r="DJ90" i="2"/>
  <c r="DQ89" i="2"/>
  <c r="DT89" i="2" s="1"/>
  <c r="DP89" i="2"/>
  <c r="DS88" i="2"/>
  <c r="DW87" i="2"/>
  <c r="DO185" i="2"/>
  <c r="DV89" i="2"/>
  <c r="DN90" i="2"/>
  <c r="DI90" i="2"/>
  <c r="DP90" i="2" s="1"/>
  <c r="DU89" i="2"/>
  <c r="S114" i="2"/>
  <c r="Y455" i="1"/>
  <c r="Y336" i="1"/>
  <c r="Y218" i="1"/>
  <c r="Y95" i="1"/>
  <c r="Z99" i="1"/>
  <c r="DJ91" i="2" l="1"/>
  <c r="DQ90" i="2"/>
  <c r="DT90" i="2" s="1"/>
  <c r="DS89" i="2"/>
  <c r="DW88" i="2"/>
  <c r="DR89" i="2"/>
  <c r="DO186" i="2"/>
  <c r="DN91" i="2"/>
  <c r="DV90" i="2"/>
  <c r="DU90" i="2"/>
  <c r="DI91" i="2"/>
  <c r="S115" i="2"/>
  <c r="Y456" i="1"/>
  <c r="Y337" i="1"/>
  <c r="Y219" i="1"/>
  <c r="Y96" i="1"/>
  <c r="Z100" i="1"/>
  <c r="DJ92" i="2" l="1"/>
  <c r="DQ91" i="2"/>
  <c r="DT91" i="2" s="1"/>
  <c r="DR90" i="2"/>
  <c r="DP91" i="2"/>
  <c r="DS90" i="2"/>
  <c r="DW89" i="2"/>
  <c r="DO187" i="2"/>
  <c r="DI92" i="2"/>
  <c r="DU91" i="2"/>
  <c r="DN92" i="2"/>
  <c r="DV91" i="2"/>
  <c r="S116" i="2"/>
  <c r="Y457" i="1"/>
  <c r="Y338" i="1"/>
  <c r="Y220" i="1"/>
  <c r="Y97" i="1"/>
  <c r="Z101" i="1"/>
  <c r="DP92" i="2" l="1"/>
  <c r="DS91" i="2"/>
  <c r="DW90" i="2"/>
  <c r="DJ93" i="2"/>
  <c r="DQ92" i="2"/>
  <c r="DT92" i="2" s="1"/>
  <c r="DR91" i="2"/>
  <c r="DO188" i="2"/>
  <c r="DV92" i="2"/>
  <c r="DN93" i="2"/>
  <c r="DI93" i="2"/>
  <c r="DP93" i="2" s="1"/>
  <c r="DU92" i="2"/>
  <c r="S117" i="2"/>
  <c r="Y458" i="1"/>
  <c r="Y339" i="1"/>
  <c r="Y221" i="1"/>
  <c r="Y98" i="1"/>
  <c r="Z102" i="1"/>
  <c r="DS92" i="2" l="1"/>
  <c r="DW91" i="2"/>
  <c r="DR92" i="2"/>
  <c r="DJ94" i="2"/>
  <c r="DQ93" i="2"/>
  <c r="DT93" i="2" s="1"/>
  <c r="DO189" i="2"/>
  <c r="DI94" i="2"/>
  <c r="DP94" i="2" s="1"/>
  <c r="DU93" i="2"/>
  <c r="DV93" i="2"/>
  <c r="DN94" i="2"/>
  <c r="S118" i="2"/>
  <c r="Y459" i="1"/>
  <c r="Y340" i="1"/>
  <c r="Y222" i="1"/>
  <c r="Y99" i="1"/>
  <c r="Z103" i="1"/>
  <c r="DJ95" i="2" l="1"/>
  <c r="DQ94" i="2"/>
  <c r="DT94" i="2" s="1"/>
  <c r="DS93" i="2"/>
  <c r="DW92" i="2"/>
  <c r="DR93" i="2"/>
  <c r="DO190" i="2"/>
  <c r="EA189" i="2" s="1"/>
  <c r="DN95" i="2"/>
  <c r="DV94" i="2"/>
  <c r="DU94" i="2"/>
  <c r="DI95" i="2"/>
  <c r="S119" i="2"/>
  <c r="Y460" i="1"/>
  <c r="Y341" i="1"/>
  <c r="Y223" i="1"/>
  <c r="Y100" i="1"/>
  <c r="Z104" i="1"/>
  <c r="DJ96" i="2" l="1"/>
  <c r="DQ95" i="2"/>
  <c r="DT95" i="2" s="1"/>
  <c r="DR94" i="2"/>
  <c r="DP95" i="2"/>
  <c r="DS94" i="2"/>
  <c r="DW93" i="2"/>
  <c r="EA4" i="2"/>
  <c r="EA6" i="2"/>
  <c r="EA8" i="2"/>
  <c r="EA10" i="2"/>
  <c r="EA12" i="2"/>
  <c r="EA14" i="2"/>
  <c r="EA16" i="2"/>
  <c r="EA18" i="2"/>
  <c r="EA20" i="2"/>
  <c r="EA22" i="2"/>
  <c r="EA24" i="2"/>
  <c r="EA26" i="2"/>
  <c r="EA28" i="2"/>
  <c r="EA30" i="2"/>
  <c r="EA32" i="2"/>
  <c r="EA34" i="2"/>
  <c r="EA36" i="2"/>
  <c r="EA38" i="2"/>
  <c r="EA40" i="2"/>
  <c r="EA42" i="2"/>
  <c r="EA44" i="2"/>
  <c r="EA46" i="2"/>
  <c r="EA48" i="2"/>
  <c r="EA50" i="2"/>
  <c r="EA52" i="2"/>
  <c r="EA54" i="2"/>
  <c r="EA56" i="2"/>
  <c r="EA58" i="2"/>
  <c r="EA60" i="2"/>
  <c r="EA62" i="2"/>
  <c r="EA64" i="2"/>
  <c r="EA66" i="2"/>
  <c r="EA68" i="2"/>
  <c r="EA70" i="2"/>
  <c r="EA72" i="2"/>
  <c r="EA74" i="2"/>
  <c r="EA76" i="2"/>
  <c r="EA78" i="2"/>
  <c r="EA80" i="2"/>
  <c r="EA82" i="2"/>
  <c r="EA84" i="2"/>
  <c r="EA86" i="2"/>
  <c r="EA88" i="2"/>
  <c r="EA90" i="2"/>
  <c r="EA92" i="2"/>
  <c r="EA94" i="2"/>
  <c r="EA96" i="2"/>
  <c r="EA98" i="2"/>
  <c r="EA3" i="2"/>
  <c r="EA9" i="2"/>
  <c r="EA17" i="2"/>
  <c r="EA25" i="2"/>
  <c r="EA33" i="2"/>
  <c r="EA41" i="2"/>
  <c r="EA49" i="2"/>
  <c r="EA57" i="2"/>
  <c r="EA65" i="2"/>
  <c r="EA73" i="2"/>
  <c r="EA81" i="2"/>
  <c r="EA89" i="2"/>
  <c r="EA97" i="2"/>
  <c r="EA190" i="2"/>
  <c r="EA7" i="2"/>
  <c r="EA15" i="2"/>
  <c r="EA23" i="2"/>
  <c r="EA31" i="2"/>
  <c r="EA39" i="2"/>
  <c r="EA47" i="2"/>
  <c r="EA55" i="2"/>
  <c r="EA63" i="2"/>
  <c r="EA71" i="2"/>
  <c r="EA79" i="2"/>
  <c r="EA87" i="2"/>
  <c r="EA95" i="2"/>
  <c r="EA5" i="2"/>
  <c r="EA13" i="2"/>
  <c r="EA21" i="2"/>
  <c r="EA29" i="2"/>
  <c r="EA37" i="2"/>
  <c r="EA45" i="2"/>
  <c r="EA53" i="2"/>
  <c r="EA61" i="2"/>
  <c r="EA69" i="2"/>
  <c r="EA77" i="2"/>
  <c r="EA85" i="2"/>
  <c r="EA93" i="2"/>
  <c r="EA11" i="2"/>
  <c r="EA19" i="2"/>
  <c r="EA27" i="2"/>
  <c r="EA35" i="2"/>
  <c r="EA43" i="2"/>
  <c r="EA51" i="2"/>
  <c r="EA59" i="2"/>
  <c r="EA67" i="2"/>
  <c r="EA75" i="2"/>
  <c r="EA83" i="2"/>
  <c r="EA91" i="2"/>
  <c r="EA99" i="2"/>
  <c r="EA100" i="2"/>
  <c r="EA101" i="2"/>
  <c r="EA102" i="2"/>
  <c r="EA103" i="2"/>
  <c r="EA104" i="2"/>
  <c r="EA105" i="2"/>
  <c r="EA106" i="2"/>
  <c r="EA107" i="2"/>
  <c r="EA108" i="2"/>
  <c r="EA109" i="2"/>
  <c r="EA110" i="2"/>
  <c r="EA111" i="2"/>
  <c r="EA112" i="2"/>
  <c r="EA113" i="2"/>
  <c r="EA114" i="2"/>
  <c r="EA115" i="2"/>
  <c r="EA116" i="2"/>
  <c r="EA117" i="2"/>
  <c r="EA118" i="2"/>
  <c r="EA119" i="2"/>
  <c r="EA120" i="2"/>
  <c r="EA121" i="2"/>
  <c r="EA122" i="2"/>
  <c r="EA123" i="2"/>
  <c r="EA124" i="2"/>
  <c r="EA125" i="2"/>
  <c r="EA126" i="2"/>
  <c r="EA127" i="2"/>
  <c r="EA128" i="2"/>
  <c r="EA129" i="2"/>
  <c r="EA130" i="2"/>
  <c r="EA131" i="2"/>
  <c r="EA132" i="2"/>
  <c r="EA133" i="2"/>
  <c r="EA134" i="2"/>
  <c r="EA135" i="2"/>
  <c r="EA136" i="2"/>
  <c r="EA137" i="2"/>
  <c r="EA138" i="2"/>
  <c r="EA139" i="2"/>
  <c r="EA140" i="2"/>
  <c r="EA141" i="2"/>
  <c r="EA142" i="2"/>
  <c r="EA143" i="2"/>
  <c r="EA144" i="2"/>
  <c r="EA145" i="2"/>
  <c r="EA146" i="2"/>
  <c r="EA147" i="2"/>
  <c r="EA148" i="2"/>
  <c r="EA149" i="2"/>
  <c r="EA150" i="2"/>
  <c r="EA151" i="2"/>
  <c r="EA152" i="2"/>
  <c r="EA153" i="2"/>
  <c r="EA154" i="2"/>
  <c r="EA155" i="2"/>
  <c r="EA156" i="2"/>
  <c r="EA157" i="2"/>
  <c r="EA158" i="2"/>
  <c r="EA159" i="2"/>
  <c r="EA160" i="2"/>
  <c r="EA161" i="2"/>
  <c r="EA162" i="2"/>
  <c r="EA163" i="2"/>
  <c r="EA164" i="2"/>
  <c r="EA165" i="2"/>
  <c r="EA166" i="2"/>
  <c r="EA167" i="2"/>
  <c r="EA168" i="2"/>
  <c r="EA169" i="2"/>
  <c r="EA170" i="2"/>
  <c r="EA171" i="2"/>
  <c r="EA172" i="2"/>
  <c r="EA173" i="2"/>
  <c r="EA174" i="2"/>
  <c r="EA175" i="2"/>
  <c r="EA176" i="2"/>
  <c r="EA177" i="2"/>
  <c r="EA178" i="2"/>
  <c r="EA179" i="2"/>
  <c r="EA180" i="2"/>
  <c r="EA181" i="2"/>
  <c r="EA182" i="2"/>
  <c r="EA183" i="2"/>
  <c r="EA184" i="2"/>
  <c r="EA185" i="2"/>
  <c r="EA186" i="2"/>
  <c r="EA187" i="2"/>
  <c r="EA188" i="2"/>
  <c r="DI96" i="2"/>
  <c r="DU95" i="2"/>
  <c r="DN96" i="2"/>
  <c r="DV95" i="2"/>
  <c r="S120" i="2"/>
  <c r="Y461" i="1"/>
  <c r="Y342" i="1"/>
  <c r="Y224" i="1"/>
  <c r="Y101" i="1"/>
  <c r="Z105" i="1"/>
  <c r="DP96" i="2" l="1"/>
  <c r="DS95" i="2"/>
  <c r="DW94" i="2"/>
  <c r="DJ97" i="2"/>
  <c r="DQ96" i="2"/>
  <c r="DT96" i="2" s="1"/>
  <c r="DR95" i="2"/>
  <c r="DV96" i="2"/>
  <c r="DN97" i="2"/>
  <c r="DU96" i="2"/>
  <c r="DI97" i="2"/>
  <c r="DP97" i="2" s="1"/>
  <c r="S121" i="2"/>
  <c r="Y462" i="1"/>
  <c r="Y343" i="1"/>
  <c r="Y225" i="1"/>
  <c r="Y102" i="1"/>
  <c r="Z106" i="1"/>
  <c r="DS96" i="2" l="1"/>
  <c r="DW95" i="2"/>
  <c r="DR96" i="2"/>
  <c r="DJ98" i="2"/>
  <c r="DQ97" i="2"/>
  <c r="DT97" i="2" s="1"/>
  <c r="DV97" i="2"/>
  <c r="DN98" i="2"/>
  <c r="DI98" i="2"/>
  <c r="DP98" i="2" s="1"/>
  <c r="DU97" i="2"/>
  <c r="Y463" i="1"/>
  <c r="Y344" i="1"/>
  <c r="Y226" i="1"/>
  <c r="Y103" i="1"/>
  <c r="Z107" i="1"/>
  <c r="DS97" i="2" l="1"/>
  <c r="DW96" i="2"/>
  <c r="DJ99" i="2"/>
  <c r="DQ98" i="2"/>
  <c r="DT98" i="2" s="1"/>
  <c r="DR97" i="2"/>
  <c r="DR98" i="2"/>
  <c r="DI99" i="2"/>
  <c r="DU98" i="2"/>
  <c r="DN99" i="2"/>
  <c r="DV98" i="2"/>
  <c r="Y464" i="1"/>
  <c r="Y345" i="1"/>
  <c r="Y227" i="1"/>
  <c r="Y104" i="1"/>
  <c r="Z108" i="1"/>
  <c r="DQ99" i="2" l="1"/>
  <c r="DT99" i="2" s="1"/>
  <c r="DJ100" i="2"/>
  <c r="DS98" i="2"/>
  <c r="DW97" i="2"/>
  <c r="DP99" i="2"/>
  <c r="DR99" i="2" s="1"/>
  <c r="DN100" i="2"/>
  <c r="DV99" i="2"/>
  <c r="DI100" i="2"/>
  <c r="DU99" i="2"/>
  <c r="Y465" i="1"/>
  <c r="Y346" i="1"/>
  <c r="Y228" i="1"/>
  <c r="Y105" i="1"/>
  <c r="Z109" i="1"/>
  <c r="DQ100" i="2" l="1"/>
  <c r="DT100" i="2" s="1"/>
  <c r="DJ101" i="2"/>
  <c r="DP100" i="2"/>
  <c r="DS99" i="2"/>
  <c r="DW98" i="2"/>
  <c r="DU100" i="2"/>
  <c r="DI101" i="2"/>
  <c r="DV100" i="2"/>
  <c r="DN101" i="2"/>
  <c r="Y466" i="1"/>
  <c r="Y347" i="1"/>
  <c r="Y229" i="1"/>
  <c r="Y106" i="1"/>
  <c r="Z110" i="1"/>
  <c r="DQ101" i="2" l="1"/>
  <c r="DT101" i="2" s="1"/>
  <c r="DJ102" i="2"/>
  <c r="DS100" i="2"/>
  <c r="DW99" i="2"/>
  <c r="DP101" i="2"/>
  <c r="DR101" i="2" s="1"/>
  <c r="DR100" i="2"/>
  <c r="DI102" i="2"/>
  <c r="DP102" i="2" s="1"/>
  <c r="DU101" i="2"/>
  <c r="DV101" i="2"/>
  <c r="DN102" i="2"/>
  <c r="Y467" i="1"/>
  <c r="Y348" i="1"/>
  <c r="Y230" i="1"/>
  <c r="Y107" i="1"/>
  <c r="Z111" i="1"/>
  <c r="DS101" i="2" l="1"/>
  <c r="DW100" i="2"/>
  <c r="DQ102" i="2"/>
  <c r="DR102" i="2" s="1"/>
  <c r="DJ103" i="2"/>
  <c r="DN103" i="2"/>
  <c r="DV102" i="2"/>
  <c r="DU102" i="2"/>
  <c r="DI103" i="2"/>
  <c r="Y468" i="1"/>
  <c r="Y349" i="1"/>
  <c r="Y231" i="1"/>
  <c r="Y108" i="1"/>
  <c r="Z112" i="1"/>
  <c r="DS102" i="2" l="1"/>
  <c r="DW101" i="2"/>
  <c r="DP103" i="2"/>
  <c r="DQ103" i="2"/>
  <c r="DJ104" i="2"/>
  <c r="DT102" i="2"/>
  <c r="DI104" i="2"/>
  <c r="DP104" i="2" s="1"/>
  <c r="DU103" i="2"/>
  <c r="DN104" i="2"/>
  <c r="DV103" i="2"/>
  <c r="Y469" i="1"/>
  <c r="Y350" i="1"/>
  <c r="Y232" i="1"/>
  <c r="Y109" i="1"/>
  <c r="Z113" i="1"/>
  <c r="DR103" i="2" l="1"/>
  <c r="DT103" i="2"/>
  <c r="DT104" i="2" s="1"/>
  <c r="DQ104" i="2"/>
  <c r="DR104" i="2" s="1"/>
  <c r="DJ105" i="2"/>
  <c r="DS103" i="2"/>
  <c r="DW102" i="2"/>
  <c r="DV104" i="2"/>
  <c r="DN105" i="2"/>
  <c r="DU104" i="2"/>
  <c r="DI105" i="2"/>
  <c r="DP105" i="2" s="1"/>
  <c r="Y470" i="1"/>
  <c r="Y351" i="1"/>
  <c r="Y233" i="1"/>
  <c r="Y110" i="1"/>
  <c r="Z114" i="1"/>
  <c r="DR105" i="2" l="1"/>
  <c r="DS104" i="2"/>
  <c r="DW103" i="2"/>
  <c r="DQ105" i="2"/>
  <c r="DT105" i="2" s="1"/>
  <c r="DJ106" i="2"/>
  <c r="DV105" i="2"/>
  <c r="DN106" i="2"/>
  <c r="DI106" i="2"/>
  <c r="DP106" i="2" s="1"/>
  <c r="DU105" i="2"/>
  <c r="Y471" i="1"/>
  <c r="Y352" i="1"/>
  <c r="Y234" i="1"/>
  <c r="Y111" i="1"/>
  <c r="Z115" i="1"/>
  <c r="DS105" i="2" l="1"/>
  <c r="DW104" i="2"/>
  <c r="DQ106" i="2"/>
  <c r="DT106" i="2" s="1"/>
  <c r="DJ107" i="2"/>
  <c r="DR106" i="2"/>
  <c r="DU106" i="2"/>
  <c r="DI107" i="2"/>
  <c r="DN107" i="2"/>
  <c r="DV106" i="2"/>
  <c r="Y472" i="1"/>
  <c r="Y353" i="1"/>
  <c r="Y235" i="1"/>
  <c r="Y112" i="1"/>
  <c r="Z116" i="1"/>
  <c r="DS106" i="2" l="1"/>
  <c r="DW105" i="2"/>
  <c r="DP107" i="2"/>
  <c r="DR107" i="2" s="1"/>
  <c r="DQ107" i="2"/>
  <c r="DT107" i="2" s="1"/>
  <c r="DJ108" i="2"/>
  <c r="DN108" i="2"/>
  <c r="DV107" i="2"/>
  <c r="DI108" i="2"/>
  <c r="DU107" i="2"/>
  <c r="Y473" i="1"/>
  <c r="Y354" i="1"/>
  <c r="Y236" i="1"/>
  <c r="Y113" i="1"/>
  <c r="Z117" i="1"/>
  <c r="DP108" i="2" l="1"/>
  <c r="DR108" i="2" s="1"/>
  <c r="DS107" i="2"/>
  <c r="DW106" i="2"/>
  <c r="DQ108" i="2"/>
  <c r="DT108" i="2" s="1"/>
  <c r="DJ109" i="2"/>
  <c r="DI109" i="2"/>
  <c r="DP109" i="2" s="1"/>
  <c r="DU108" i="2"/>
  <c r="DV108" i="2"/>
  <c r="DN109" i="2"/>
  <c r="Y474" i="1"/>
  <c r="Y355" i="1"/>
  <c r="Y237" i="1"/>
  <c r="Y114" i="1"/>
  <c r="Z118" i="1"/>
  <c r="DS108" i="2" l="1"/>
  <c r="DW107" i="2"/>
  <c r="DQ109" i="2"/>
  <c r="DT109" i="2" s="1"/>
  <c r="DJ110" i="2"/>
  <c r="DV109" i="2"/>
  <c r="DN110" i="2"/>
  <c r="DI110" i="2"/>
  <c r="DP110" i="2" s="1"/>
  <c r="DU109" i="2"/>
  <c r="Y475" i="1"/>
  <c r="Y356" i="1"/>
  <c r="Y238" i="1"/>
  <c r="Y115" i="1"/>
  <c r="Z119" i="1"/>
  <c r="DS109" i="2" l="1"/>
  <c r="DW108" i="2"/>
  <c r="DQ110" i="2"/>
  <c r="DR110" i="2" s="1"/>
  <c r="DJ111" i="2"/>
  <c r="DR109" i="2"/>
  <c r="DU110" i="2"/>
  <c r="DI111" i="2"/>
  <c r="DN111" i="2"/>
  <c r="DV110" i="2"/>
  <c r="Y476" i="1"/>
  <c r="Y357" i="1"/>
  <c r="Y239" i="1"/>
  <c r="Y116" i="1"/>
  <c r="Z120" i="1"/>
  <c r="DS110" i="2" l="1"/>
  <c r="DW109" i="2"/>
  <c r="DP111" i="2"/>
  <c r="DQ111" i="2"/>
  <c r="DJ112" i="2"/>
  <c r="DT110" i="2"/>
  <c r="DN112" i="2"/>
  <c r="DV111" i="2"/>
  <c r="DI112" i="2"/>
  <c r="DU111" i="2"/>
  <c r="Y477" i="1"/>
  <c r="Y358" i="1"/>
  <c r="Y240" i="1"/>
  <c r="Y117" i="1"/>
  <c r="Z121" i="1"/>
  <c r="DR111" i="2" l="1"/>
  <c r="DP112" i="2"/>
  <c r="DT111" i="2"/>
  <c r="DT112" i="2" s="1"/>
  <c r="DQ112" i="2"/>
  <c r="DJ113" i="2"/>
  <c r="DS111" i="2"/>
  <c r="DW110" i="2"/>
  <c r="DU112" i="2"/>
  <c r="DI113" i="2"/>
  <c r="DV112" i="2"/>
  <c r="DN113" i="2"/>
  <c r="Y478" i="1"/>
  <c r="Y359" i="1"/>
  <c r="Y241" i="1"/>
  <c r="Y118" i="1"/>
  <c r="Z122" i="1"/>
  <c r="DP113" i="2" l="1"/>
  <c r="DR112" i="2"/>
  <c r="DS112" i="2"/>
  <c r="DW111" i="2"/>
  <c r="DQ113" i="2"/>
  <c r="DT113" i="2" s="1"/>
  <c r="DJ114" i="2"/>
  <c r="DI114" i="2"/>
  <c r="DU113" i="2"/>
  <c r="DV113" i="2"/>
  <c r="DN114" i="2"/>
  <c r="Y479" i="1"/>
  <c r="Y360" i="1"/>
  <c r="Y242" i="1"/>
  <c r="Y119" i="1"/>
  <c r="Z123" i="1"/>
  <c r="DS113" i="2" l="1"/>
  <c r="DW112" i="2"/>
  <c r="DR113" i="2"/>
  <c r="DQ114" i="2"/>
  <c r="DT114" i="2" s="1"/>
  <c r="DJ115" i="2"/>
  <c r="DP114" i="2"/>
  <c r="DR114" i="2" s="1"/>
  <c r="DN115" i="2"/>
  <c r="DV114" i="2"/>
  <c r="DI115" i="2"/>
  <c r="DP115" i="2" s="1"/>
  <c r="DU114" i="2"/>
  <c r="Y480" i="1"/>
  <c r="Y361" i="1"/>
  <c r="Y243" i="1"/>
  <c r="Y120" i="1"/>
  <c r="Z124" i="1"/>
  <c r="DQ115" i="2" l="1"/>
  <c r="DT115" i="2" s="1"/>
  <c r="DJ116" i="2"/>
  <c r="DS114" i="2"/>
  <c r="DW113" i="2"/>
  <c r="DI116" i="2"/>
  <c r="DP116" i="2" s="1"/>
  <c r="DU115" i="2"/>
  <c r="DN116" i="2"/>
  <c r="DV115" i="2"/>
  <c r="Y481" i="1"/>
  <c r="Y362" i="1"/>
  <c r="Y244" i="1"/>
  <c r="Y121" i="1"/>
  <c r="Z125" i="1"/>
  <c r="DQ116" i="2" l="1"/>
  <c r="DT116" i="2" s="1"/>
  <c r="DJ117" i="2"/>
  <c r="DS115" i="2"/>
  <c r="DW114" i="2"/>
  <c r="DR115" i="2"/>
  <c r="DV116" i="2"/>
  <c r="DN117" i="2"/>
  <c r="DI117" i="2"/>
  <c r="DP117" i="2" s="1"/>
  <c r="DU116" i="2"/>
  <c r="Y482" i="1"/>
  <c r="Y363" i="1"/>
  <c r="Y122" i="1"/>
  <c r="DQ117" i="2" l="1"/>
  <c r="DT117" i="2" s="1"/>
  <c r="DJ118" i="2"/>
  <c r="DS116" i="2"/>
  <c r="DW115" i="2"/>
  <c r="DR116" i="2"/>
  <c r="DR117" i="2"/>
  <c r="DV117" i="2"/>
  <c r="DN118" i="2"/>
  <c r="DI118" i="2"/>
  <c r="DP118" i="2" s="1"/>
  <c r="DU117" i="2"/>
  <c r="Y483" i="1"/>
  <c r="Y364" i="1"/>
  <c r="Y123" i="1"/>
  <c r="DQ118" i="2" l="1"/>
  <c r="DR118" i="2" s="1"/>
  <c r="DJ119" i="2"/>
  <c r="DS117" i="2"/>
  <c r="DW116" i="2"/>
  <c r="DN119" i="2"/>
  <c r="DV118" i="2"/>
  <c r="DU118" i="2"/>
  <c r="DI119" i="2"/>
  <c r="Y484" i="1"/>
  <c r="Y124" i="1"/>
  <c r="DQ119" i="2" l="1"/>
  <c r="DJ120" i="2"/>
  <c r="DP119" i="2"/>
  <c r="DR119" i="2" s="1"/>
  <c r="DS118" i="2"/>
  <c r="DW117" i="2"/>
  <c r="DT118" i="2"/>
  <c r="DT119" i="2" s="1"/>
  <c r="DN120" i="2"/>
  <c r="DV119" i="2"/>
  <c r="DI120" i="2"/>
  <c r="DU119" i="2"/>
  <c r="Y485" i="1"/>
  <c r="Y125" i="1"/>
  <c r="DP120" i="2" l="1"/>
  <c r="DQ120" i="2"/>
  <c r="DT120" i="2" s="1"/>
  <c r="DJ121" i="2"/>
  <c r="DS119" i="2"/>
  <c r="DW118" i="2"/>
  <c r="DV120" i="2"/>
  <c r="DN121" i="2"/>
  <c r="DU120" i="2"/>
  <c r="DI121" i="2"/>
  <c r="DP121" i="2" s="1"/>
  <c r="Y486" i="1"/>
  <c r="DQ121" i="2" l="1"/>
  <c r="DT121" i="2" s="1"/>
  <c r="DJ122" i="2"/>
  <c r="DS120" i="2"/>
  <c r="DW119" i="2"/>
  <c r="DR120" i="2"/>
  <c r="DV121" i="2"/>
  <c r="DN122" i="2"/>
  <c r="DU121" i="2"/>
  <c r="DI122" i="2"/>
  <c r="DP122" i="2" s="1"/>
  <c r="Y487" i="1"/>
  <c r="DQ122" i="2" l="1"/>
  <c r="DT122" i="2" s="1"/>
  <c r="DJ123" i="2"/>
  <c r="DS121" i="2"/>
  <c r="DW120" i="2"/>
  <c r="DR121" i="2"/>
  <c r="DN123" i="2"/>
  <c r="DV122" i="2"/>
  <c r="DI123" i="2"/>
  <c r="DP123" i="2" s="1"/>
  <c r="DU122" i="2"/>
  <c r="Y488" i="1"/>
  <c r="DQ123" i="2" l="1"/>
  <c r="DT123" i="2" s="1"/>
  <c r="DJ124" i="2"/>
  <c r="DS122" i="2"/>
  <c r="DW121" i="2"/>
  <c r="DR122" i="2"/>
  <c r="DR123" i="2"/>
  <c r="DN124" i="2"/>
  <c r="DV123" i="2"/>
  <c r="DI124" i="2"/>
  <c r="DP124" i="2" s="1"/>
  <c r="DU123" i="2"/>
  <c r="DQ124" i="2" l="1"/>
  <c r="DT124" i="2" s="1"/>
  <c r="DJ125" i="2"/>
  <c r="DS123" i="2"/>
  <c r="DW122" i="2"/>
  <c r="DV124" i="2"/>
  <c r="DN125" i="2"/>
  <c r="DI125" i="2"/>
  <c r="DP125" i="2" s="1"/>
  <c r="DU124" i="2"/>
  <c r="DQ125" i="2" l="1"/>
  <c r="DT125" i="2" s="1"/>
  <c r="DJ126" i="2"/>
  <c r="DS124" i="2"/>
  <c r="DW123" i="2"/>
  <c r="DR124" i="2"/>
  <c r="DV125" i="2"/>
  <c r="DN126" i="2"/>
  <c r="DI126" i="2"/>
  <c r="DP126" i="2" s="1"/>
  <c r="DU125" i="2"/>
  <c r="DQ126" i="2" l="1"/>
  <c r="DT126" i="2" s="1"/>
  <c r="DJ127" i="2"/>
  <c r="DS125" i="2"/>
  <c r="DW124" i="2"/>
  <c r="DR125" i="2"/>
  <c r="DN127" i="2"/>
  <c r="DV126" i="2"/>
  <c r="DI127" i="2"/>
  <c r="DP127" i="2" s="1"/>
  <c r="DU126" i="2"/>
  <c r="DQ127" i="2" l="1"/>
  <c r="DT127" i="2" s="1"/>
  <c r="DJ128" i="2"/>
  <c r="DS126" i="2"/>
  <c r="DW125" i="2"/>
  <c r="DR126" i="2"/>
  <c r="DI128" i="2"/>
  <c r="DU127" i="2"/>
  <c r="DN128" i="2"/>
  <c r="DV127" i="2"/>
  <c r="DQ128" i="2" l="1"/>
  <c r="DT128" i="2" s="1"/>
  <c r="DJ129" i="2"/>
  <c r="DS127" i="2"/>
  <c r="DW126" i="2"/>
  <c r="DP128" i="2"/>
  <c r="DR128" i="2" s="1"/>
  <c r="DR127" i="2"/>
  <c r="DV128" i="2"/>
  <c r="DN129" i="2"/>
  <c r="DU128" i="2"/>
  <c r="DI129" i="2"/>
  <c r="DP129" i="2" s="1"/>
  <c r="DQ129" i="2" l="1"/>
  <c r="DT129" i="2" s="1"/>
  <c r="DJ130" i="2"/>
  <c r="DS128" i="2"/>
  <c r="DW127" i="2"/>
  <c r="DV129" i="2"/>
  <c r="DN130" i="2"/>
  <c r="DI130" i="2"/>
  <c r="DP130" i="2" s="1"/>
  <c r="DU129" i="2"/>
  <c r="DQ130" i="2" l="1"/>
  <c r="DT130" i="2" s="1"/>
  <c r="DJ131" i="2"/>
  <c r="DS129" i="2"/>
  <c r="DW128" i="2"/>
  <c r="DR129" i="2"/>
  <c r="DI131" i="2"/>
  <c r="DU130" i="2"/>
  <c r="DN131" i="2"/>
  <c r="DV130" i="2"/>
  <c r="DQ131" i="2" l="1"/>
  <c r="DT131" i="2" s="1"/>
  <c r="DJ132" i="2"/>
  <c r="DS130" i="2"/>
  <c r="DW129" i="2"/>
  <c r="DP131" i="2"/>
  <c r="DR131" i="2" s="1"/>
  <c r="DR130" i="2"/>
  <c r="DI132" i="2"/>
  <c r="DU131" i="2"/>
  <c r="DN132" i="2"/>
  <c r="DV131" i="2"/>
  <c r="DQ132" i="2" l="1"/>
  <c r="DT132" i="2" s="1"/>
  <c r="DJ133" i="2"/>
  <c r="DP132" i="2"/>
  <c r="DR132" i="2" s="1"/>
  <c r="DS131" i="2"/>
  <c r="DW130" i="2"/>
  <c r="DV132" i="2"/>
  <c r="DN133" i="2"/>
  <c r="DU132" i="2"/>
  <c r="DI133" i="2"/>
  <c r="DP133" i="2" s="1"/>
  <c r="DQ133" i="2" l="1"/>
  <c r="DT133" i="2" s="1"/>
  <c r="DJ134" i="2"/>
  <c r="DS132" i="2"/>
  <c r="DW131" i="2"/>
  <c r="DI134" i="2"/>
  <c r="DP134" i="2" s="1"/>
  <c r="DU133" i="2"/>
  <c r="DV133" i="2"/>
  <c r="DN134" i="2"/>
  <c r="DQ134" i="2" l="1"/>
  <c r="DT134" i="2" s="1"/>
  <c r="DJ135" i="2"/>
  <c r="DS133" i="2"/>
  <c r="DW132" i="2"/>
  <c r="DR133" i="2"/>
  <c r="DN135" i="2"/>
  <c r="DV134" i="2"/>
  <c r="DU134" i="2"/>
  <c r="DI135" i="2"/>
  <c r="DR134" i="2" l="1"/>
  <c r="DP135" i="2"/>
  <c r="DR135" i="2" s="1"/>
  <c r="DQ135" i="2"/>
  <c r="DT135" i="2" s="1"/>
  <c r="DJ136" i="2"/>
  <c r="DS134" i="2"/>
  <c r="DW133" i="2"/>
  <c r="DI136" i="2"/>
  <c r="DU135" i="2"/>
  <c r="DN136" i="2"/>
  <c r="DV135" i="2"/>
  <c r="DS135" i="2" l="1"/>
  <c r="DW134" i="2"/>
  <c r="DP136" i="2"/>
  <c r="DR136" i="2" s="1"/>
  <c r="DQ136" i="2"/>
  <c r="DT136" i="2" s="1"/>
  <c r="DJ137" i="2"/>
  <c r="DV136" i="2"/>
  <c r="DN137" i="2"/>
  <c r="DI137" i="2"/>
  <c r="DP137" i="2" s="1"/>
  <c r="DU136" i="2"/>
  <c r="DS136" i="2" l="1"/>
  <c r="DW135" i="2"/>
  <c r="DR137" i="2"/>
  <c r="DQ137" i="2"/>
  <c r="DT137" i="2" s="1"/>
  <c r="DJ138" i="2"/>
  <c r="DV137" i="2"/>
  <c r="DN138" i="2"/>
  <c r="DU137" i="2"/>
  <c r="DI138" i="2"/>
  <c r="DP138" i="2" s="1"/>
  <c r="DS137" i="2" l="1"/>
  <c r="DW136" i="2"/>
  <c r="DR138" i="2"/>
  <c r="DQ138" i="2"/>
  <c r="DT138" i="2" s="1"/>
  <c r="DJ139" i="2"/>
  <c r="DN139" i="2"/>
  <c r="DV138" i="2"/>
  <c r="DI139" i="2"/>
  <c r="DU138" i="2"/>
  <c r="DQ139" i="2" l="1"/>
  <c r="DT139" i="2" s="1"/>
  <c r="DJ140" i="2"/>
  <c r="DS138" i="2"/>
  <c r="DW137" i="2"/>
  <c r="DP139" i="2"/>
  <c r="DR139" i="2" s="1"/>
  <c r="DI140" i="2"/>
  <c r="DP140" i="2" s="1"/>
  <c r="DU139" i="2"/>
  <c r="DN140" i="2"/>
  <c r="DV139" i="2"/>
  <c r="DQ140" i="2" l="1"/>
  <c r="DT140" i="2" s="1"/>
  <c r="DJ141" i="2"/>
  <c r="DS139" i="2"/>
  <c r="DW138" i="2"/>
  <c r="DV140" i="2"/>
  <c r="DN141" i="2"/>
  <c r="DU140" i="2"/>
  <c r="DI141" i="2"/>
  <c r="DP141" i="2" s="1"/>
  <c r="DQ141" i="2" l="1"/>
  <c r="DT141" i="2" s="1"/>
  <c r="DJ142" i="2"/>
  <c r="DR140" i="2"/>
  <c r="DS140" i="2"/>
  <c r="DW139" i="2"/>
  <c r="DV141" i="2"/>
  <c r="DN142" i="2"/>
  <c r="DI142" i="2"/>
  <c r="DP142" i="2" s="1"/>
  <c r="DU141" i="2"/>
  <c r="DQ142" i="2" l="1"/>
  <c r="DT142" i="2" s="1"/>
  <c r="DJ143" i="2"/>
  <c r="DS141" i="2"/>
  <c r="DW140" i="2"/>
  <c r="DR141" i="2"/>
  <c r="DI143" i="2"/>
  <c r="DU142" i="2"/>
  <c r="DN143" i="2"/>
  <c r="DV142" i="2"/>
  <c r="DQ143" i="2" l="1"/>
  <c r="DT143" i="2" s="1"/>
  <c r="DJ144" i="2"/>
  <c r="DS142" i="2"/>
  <c r="DW141" i="2"/>
  <c r="DP143" i="2"/>
  <c r="DR143" i="2" s="1"/>
  <c r="DR142" i="2"/>
  <c r="DN144" i="2"/>
  <c r="DV143" i="2"/>
  <c r="DU143" i="2"/>
  <c r="DI144" i="2"/>
  <c r="DP144" i="2" s="1"/>
  <c r="DQ144" i="2" l="1"/>
  <c r="DT144" i="2" s="1"/>
  <c r="DJ145" i="2"/>
  <c r="DS143" i="2"/>
  <c r="DW142" i="2"/>
  <c r="DI145" i="2"/>
  <c r="DP145" i="2" s="1"/>
  <c r="DU144" i="2"/>
  <c r="DV144" i="2"/>
  <c r="DN145" i="2"/>
  <c r="DQ145" i="2" l="1"/>
  <c r="DT145" i="2" s="1"/>
  <c r="DJ146" i="2"/>
  <c r="DS144" i="2"/>
  <c r="DW143" i="2"/>
  <c r="DR144" i="2"/>
  <c r="DV145" i="2"/>
  <c r="DN146" i="2"/>
  <c r="DI146" i="2"/>
  <c r="DP146" i="2" s="1"/>
  <c r="DU145" i="2"/>
  <c r="DQ146" i="2" l="1"/>
  <c r="DT146" i="2" s="1"/>
  <c r="DJ147" i="2"/>
  <c r="DS145" i="2"/>
  <c r="DW144" i="2"/>
  <c r="DR145" i="2"/>
  <c r="DU146" i="2"/>
  <c r="DI147" i="2"/>
  <c r="DN147" i="2"/>
  <c r="DV146" i="2"/>
  <c r="DQ147" i="2" l="1"/>
  <c r="DT147" i="2" s="1"/>
  <c r="DJ148" i="2"/>
  <c r="DS146" i="2"/>
  <c r="DW145" i="2"/>
  <c r="DP147" i="2"/>
  <c r="DR147" i="2" s="1"/>
  <c r="DR146" i="2"/>
  <c r="DN148" i="2"/>
  <c r="DV147" i="2"/>
  <c r="DI148" i="2"/>
  <c r="DP148" i="2" s="1"/>
  <c r="DU147" i="2"/>
  <c r="DQ148" i="2" l="1"/>
  <c r="DT148" i="2" s="1"/>
  <c r="DJ149" i="2"/>
  <c r="DS147" i="2"/>
  <c r="DW146" i="2"/>
  <c r="DU148" i="2"/>
  <c r="DI149" i="2"/>
  <c r="DV148" i="2"/>
  <c r="DN149" i="2"/>
  <c r="DQ149" i="2" l="1"/>
  <c r="DT149" i="2" s="1"/>
  <c r="DJ150" i="2"/>
  <c r="DS148" i="2"/>
  <c r="DW147" i="2"/>
  <c r="DP149" i="2"/>
  <c r="DR149" i="2" s="1"/>
  <c r="DR148" i="2"/>
  <c r="DV149" i="2"/>
  <c r="DN150" i="2"/>
  <c r="DI150" i="2"/>
  <c r="DP150" i="2" s="1"/>
  <c r="DU149" i="2"/>
  <c r="DQ150" i="2" l="1"/>
  <c r="DT150" i="2" s="1"/>
  <c r="DJ151" i="2"/>
  <c r="DS149" i="2"/>
  <c r="DW148" i="2"/>
  <c r="DU150" i="2"/>
  <c r="DI151" i="2"/>
  <c r="DN151" i="2"/>
  <c r="DV150" i="2"/>
  <c r="DQ151" i="2" l="1"/>
  <c r="DT151" i="2" s="1"/>
  <c r="DJ152" i="2"/>
  <c r="DS150" i="2"/>
  <c r="DW149" i="2"/>
  <c r="DP151" i="2"/>
  <c r="DR151" i="2" s="1"/>
  <c r="DR150" i="2"/>
  <c r="DN152" i="2"/>
  <c r="DV151" i="2"/>
  <c r="DU151" i="2"/>
  <c r="DI152" i="2"/>
  <c r="DP152" i="2" s="1"/>
  <c r="DQ152" i="2" l="1"/>
  <c r="DT152" i="2" s="1"/>
  <c r="DJ153" i="2"/>
  <c r="DS151" i="2"/>
  <c r="DW150" i="2"/>
  <c r="DI153" i="2"/>
  <c r="DP153" i="2" s="1"/>
  <c r="DU152" i="2"/>
  <c r="DV152" i="2"/>
  <c r="DN153" i="2"/>
  <c r="DQ153" i="2" l="1"/>
  <c r="DT153" i="2" s="1"/>
  <c r="DJ154" i="2"/>
  <c r="DS152" i="2"/>
  <c r="DW151" i="2"/>
  <c r="DR152" i="2"/>
  <c r="DV153" i="2"/>
  <c r="DN154" i="2"/>
  <c r="DU153" i="2"/>
  <c r="DI154" i="2"/>
  <c r="DP154" i="2" s="1"/>
  <c r="DQ154" i="2" l="1"/>
  <c r="DT154" i="2" s="1"/>
  <c r="DJ155" i="2"/>
  <c r="DS153" i="2"/>
  <c r="DW152" i="2"/>
  <c r="DR153" i="2"/>
  <c r="DN155" i="2"/>
  <c r="DV154" i="2"/>
  <c r="DI155" i="2"/>
  <c r="DP155" i="2" s="1"/>
  <c r="DU154" i="2"/>
  <c r="DQ155" i="2" l="1"/>
  <c r="DT155" i="2" s="1"/>
  <c r="DJ156" i="2"/>
  <c r="DS154" i="2"/>
  <c r="DW153" i="2"/>
  <c r="DR154" i="2"/>
  <c r="DI156" i="2"/>
  <c r="DU155" i="2"/>
  <c r="DN156" i="2"/>
  <c r="DV155" i="2"/>
  <c r="DQ156" i="2" l="1"/>
  <c r="DT156" i="2" s="1"/>
  <c r="DJ157" i="2"/>
  <c r="DS155" i="2"/>
  <c r="DW154" i="2"/>
  <c r="DP156" i="2"/>
  <c r="DR156" i="2" s="1"/>
  <c r="DR155" i="2"/>
  <c r="DV156" i="2"/>
  <c r="DN157" i="2"/>
  <c r="DI157" i="2"/>
  <c r="DP157" i="2" s="1"/>
  <c r="DU156" i="2"/>
  <c r="DQ157" i="2" l="1"/>
  <c r="DT157" i="2" s="1"/>
  <c r="DJ158" i="2"/>
  <c r="DS156" i="2"/>
  <c r="DW155" i="2"/>
  <c r="DV157" i="2"/>
  <c r="DN158" i="2"/>
  <c r="DU157" i="2"/>
  <c r="DI158" i="2"/>
  <c r="DP158" i="2" s="1"/>
  <c r="DQ158" i="2" l="1"/>
  <c r="DT158" i="2" s="1"/>
  <c r="DJ159" i="2"/>
  <c r="DR157" i="2"/>
  <c r="DR158" i="2"/>
  <c r="DS157" i="2"/>
  <c r="DW156" i="2"/>
  <c r="DI159" i="2"/>
  <c r="DU158" i="2"/>
  <c r="DV158" i="2"/>
  <c r="DN159" i="2"/>
  <c r="DQ159" i="2" l="1"/>
  <c r="DT159" i="2" s="1"/>
  <c r="DJ160" i="2"/>
  <c r="DS158" i="2"/>
  <c r="DW157" i="2"/>
  <c r="DP159" i="2"/>
  <c r="DR159" i="2" s="1"/>
  <c r="DN160" i="2"/>
  <c r="DV159" i="2"/>
  <c r="DI160" i="2"/>
  <c r="DU159" i="2"/>
  <c r="DQ160" i="2" l="1"/>
  <c r="DT160" i="2" s="1"/>
  <c r="DJ161" i="2"/>
  <c r="DP160" i="2"/>
  <c r="DS159" i="2"/>
  <c r="DW158" i="2"/>
  <c r="DI161" i="2"/>
  <c r="DP161" i="2" s="1"/>
  <c r="DU160" i="2"/>
  <c r="DV160" i="2"/>
  <c r="DN161" i="2"/>
  <c r="DQ161" i="2" l="1"/>
  <c r="DT161" i="2" s="1"/>
  <c r="DJ162" i="2"/>
  <c r="DS160" i="2"/>
  <c r="DW159" i="2"/>
  <c r="DR160" i="2"/>
  <c r="DV161" i="2"/>
  <c r="DN162" i="2"/>
  <c r="DU161" i="2"/>
  <c r="DI162" i="2"/>
  <c r="DP162" i="2" s="1"/>
  <c r="DQ162" i="2" l="1"/>
  <c r="DT162" i="2" s="1"/>
  <c r="DJ163" i="2"/>
  <c r="DR161" i="2"/>
  <c r="DS161" i="2"/>
  <c r="DW160" i="2"/>
  <c r="DN163" i="2"/>
  <c r="DV162" i="2"/>
  <c r="DI163" i="2"/>
  <c r="DP163" i="2" s="1"/>
  <c r="DU162" i="2"/>
  <c r="DQ163" i="2" l="1"/>
  <c r="DT163" i="2" s="1"/>
  <c r="DJ164" i="2"/>
  <c r="DR162" i="2"/>
  <c r="DS162" i="2"/>
  <c r="DW161" i="2"/>
  <c r="DI164" i="2"/>
  <c r="DU163" i="2"/>
  <c r="DN164" i="2"/>
  <c r="DV163" i="2"/>
  <c r="DQ164" i="2" l="1"/>
  <c r="DT164" i="2" s="1"/>
  <c r="DJ165" i="2"/>
  <c r="DS163" i="2"/>
  <c r="DW162" i="2"/>
  <c r="DP164" i="2"/>
  <c r="DR164" i="2" s="1"/>
  <c r="DR163" i="2"/>
  <c r="DV164" i="2"/>
  <c r="DN165" i="2"/>
  <c r="DI165" i="2"/>
  <c r="DP165" i="2" s="1"/>
  <c r="DU164" i="2"/>
  <c r="DQ165" i="2" l="1"/>
  <c r="DT165" i="2" s="1"/>
  <c r="DJ166" i="2"/>
  <c r="DS164" i="2"/>
  <c r="DW163" i="2"/>
  <c r="DI166" i="2"/>
  <c r="DP166" i="2" s="1"/>
  <c r="DU165" i="2"/>
  <c r="DN166" i="2"/>
  <c r="DV165" i="2"/>
  <c r="DQ166" i="2" l="1"/>
  <c r="DT166" i="2" s="1"/>
  <c r="DJ167" i="2"/>
  <c r="DS165" i="2"/>
  <c r="DW164" i="2"/>
  <c r="DR165" i="2"/>
  <c r="DV166" i="2"/>
  <c r="DN167" i="2"/>
  <c r="DI167" i="2"/>
  <c r="DP167" i="2" s="1"/>
  <c r="DU166" i="2"/>
  <c r="DQ167" i="2" l="1"/>
  <c r="DT167" i="2" s="1"/>
  <c r="DJ168" i="2"/>
  <c r="DS166" i="2"/>
  <c r="DW165" i="2"/>
  <c r="DR166" i="2"/>
  <c r="DI168" i="2"/>
  <c r="DU167" i="2"/>
  <c r="DV167" i="2"/>
  <c r="DN168" i="2"/>
  <c r="AU109" i="2"/>
  <c r="AU108" i="2"/>
  <c r="AU126" i="2"/>
  <c r="AU125" i="2"/>
  <c r="AU106" i="2"/>
  <c r="AU124" i="2"/>
  <c r="AU123" i="2"/>
  <c r="AU120" i="2"/>
  <c r="AU121" i="2"/>
  <c r="AU122" i="2"/>
  <c r="AU119" i="2"/>
  <c r="AU117" i="2"/>
  <c r="AU118" i="2"/>
  <c r="AU116" i="2"/>
  <c r="AU115" i="2"/>
  <c r="AU114" i="2"/>
  <c r="AU113" i="2"/>
  <c r="AU112" i="2"/>
  <c r="AU111" i="2"/>
  <c r="AU107" i="2"/>
  <c r="AU105" i="2"/>
  <c r="AU110" i="2"/>
  <c r="AU99" i="2"/>
  <c r="AU104" i="2"/>
  <c r="AU102" i="2"/>
  <c r="AU103" i="2"/>
  <c r="AU92" i="2"/>
  <c r="AU91" i="2"/>
  <c r="AU90" i="2"/>
  <c r="AU101" i="2"/>
  <c r="AU100" i="2"/>
  <c r="AU89" i="2"/>
  <c r="AU88" i="2"/>
  <c r="AU98" i="2"/>
  <c r="AU97" i="2"/>
  <c r="AU96" i="2"/>
  <c r="AU87" i="2"/>
  <c r="AU95" i="2"/>
  <c r="AU86" i="2"/>
  <c r="AU85" i="2"/>
  <c r="AU84" i="2"/>
  <c r="AU83" i="2"/>
  <c r="AU82" i="2"/>
  <c r="AU94" i="2"/>
  <c r="AU81" i="2"/>
  <c r="AU80" i="2"/>
  <c r="AU93" i="2"/>
  <c r="AU76" i="2"/>
  <c r="AU79" i="2"/>
  <c r="AU78" i="2"/>
  <c r="AU75" i="2"/>
  <c r="AU77" i="2"/>
  <c r="AU74" i="2"/>
  <c r="AU73" i="2"/>
  <c r="AU72" i="2"/>
  <c r="AU71" i="2"/>
  <c r="AU70" i="2"/>
  <c r="AU69" i="2"/>
  <c r="AU68" i="2"/>
  <c r="AU67" i="2"/>
  <c r="AU66" i="2"/>
  <c r="AU65" i="2"/>
  <c r="AU64" i="2"/>
  <c r="AU63" i="2"/>
  <c r="AU62" i="2"/>
  <c r="AU61" i="2"/>
  <c r="AU60" i="2"/>
  <c r="AU58" i="2"/>
  <c r="AU59" i="2"/>
  <c r="AU57" i="2"/>
  <c r="AU55" i="2"/>
  <c r="AU56" i="2"/>
  <c r="AU54" i="2"/>
  <c r="AU53" i="2"/>
  <c r="AU52" i="2"/>
  <c r="AU51" i="2"/>
  <c r="AU50" i="2"/>
  <c r="AU49" i="2"/>
  <c r="AU48" i="2"/>
  <c r="AU47" i="2"/>
  <c r="AU46" i="2"/>
  <c r="AU44" i="2"/>
  <c r="AU45" i="2"/>
  <c r="AU42" i="2"/>
  <c r="AU43" i="2"/>
  <c r="AU41" i="2"/>
  <c r="AU40" i="2"/>
  <c r="AU39" i="2"/>
  <c r="AU38" i="2"/>
  <c r="AU37" i="2"/>
  <c r="AU36" i="2"/>
  <c r="AU35" i="2"/>
  <c r="AU33" i="2"/>
  <c r="AU34" i="2"/>
  <c r="AU32" i="2"/>
  <c r="AU30" i="2"/>
  <c r="AU31" i="2"/>
  <c r="AU28" i="2"/>
  <c r="AU29" i="2"/>
  <c r="AU27" i="2"/>
  <c r="AU26" i="2"/>
  <c r="AU25" i="2"/>
  <c r="AU24" i="2"/>
  <c r="AU23" i="2"/>
  <c r="AU22" i="2"/>
  <c r="AU21" i="2"/>
  <c r="AU19" i="2"/>
  <c r="AU20" i="2"/>
  <c r="AU18" i="2"/>
  <c r="AU17" i="2"/>
  <c r="AU15" i="2"/>
  <c r="AU16" i="2"/>
  <c r="AI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I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I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1" i="2"/>
  <c r="AI22" i="2"/>
  <c r="AI20" i="2"/>
  <c r="AI19" i="2"/>
  <c r="AI18" i="2"/>
  <c r="AI17" i="2"/>
  <c r="AI16" i="2"/>
  <c r="AI14" i="2"/>
  <c r="AI15" i="2"/>
  <c r="AI13" i="2"/>
  <c r="AI12" i="2"/>
  <c r="AI11" i="2"/>
  <c r="AI10" i="2"/>
  <c r="AI9" i="2"/>
  <c r="AI8" i="2"/>
  <c r="AI7" i="2"/>
  <c r="K125" i="2"/>
  <c r="K124" i="2"/>
  <c r="K123" i="2"/>
  <c r="K122" i="2"/>
  <c r="K121" i="2"/>
  <c r="K120" i="2"/>
  <c r="K118" i="2"/>
  <c r="K119" i="2"/>
  <c r="K114" i="2"/>
  <c r="K117" i="2"/>
  <c r="K113" i="2"/>
  <c r="K116" i="2"/>
  <c r="K115" i="2"/>
  <c r="K112" i="2"/>
  <c r="K111" i="2"/>
  <c r="K110" i="2"/>
  <c r="K109" i="2"/>
  <c r="K108" i="2"/>
  <c r="K102" i="2"/>
  <c r="K105" i="2"/>
  <c r="K103" i="2"/>
  <c r="K107" i="2"/>
  <c r="K106" i="2"/>
  <c r="K104" i="2"/>
  <c r="K98" i="2"/>
  <c r="K97" i="2"/>
  <c r="K96" i="2"/>
  <c r="K101" i="2"/>
  <c r="K100" i="2"/>
  <c r="K90" i="2"/>
  <c r="K99" i="2"/>
  <c r="K95" i="2"/>
  <c r="K94" i="2"/>
  <c r="K93" i="2"/>
  <c r="K92" i="2"/>
  <c r="K91" i="2"/>
  <c r="K89" i="2"/>
  <c r="K88" i="2"/>
  <c r="K87" i="2"/>
  <c r="K86" i="2"/>
  <c r="K85" i="2"/>
  <c r="K84" i="2"/>
  <c r="K83" i="2"/>
  <c r="K73" i="2"/>
  <c r="K82" i="2"/>
  <c r="K81" i="2"/>
  <c r="K80" i="2"/>
  <c r="K79" i="2"/>
  <c r="K78" i="2"/>
  <c r="K77" i="2"/>
  <c r="K76" i="2"/>
  <c r="K75" i="2"/>
  <c r="K74" i="2"/>
  <c r="K72" i="2"/>
  <c r="K70" i="2"/>
  <c r="K71" i="2"/>
  <c r="K69" i="2"/>
  <c r="K68" i="2"/>
  <c r="K67" i="2"/>
  <c r="K66" i="2"/>
  <c r="K65" i="2"/>
  <c r="K56" i="2"/>
  <c r="K64" i="2"/>
  <c r="K55" i="2"/>
  <c r="K63" i="2"/>
  <c r="K62" i="2"/>
  <c r="K52" i="2"/>
  <c r="K61" i="2"/>
  <c r="K60" i="2"/>
  <c r="K59" i="2"/>
  <c r="K49" i="2"/>
  <c r="K58" i="2"/>
  <c r="K57" i="2"/>
  <c r="K54" i="2"/>
  <c r="K53" i="2"/>
  <c r="K51" i="2"/>
  <c r="K50" i="2"/>
  <c r="K48" i="2"/>
  <c r="K47" i="2"/>
  <c r="K43" i="2"/>
  <c r="K46" i="2"/>
  <c r="K45" i="2"/>
  <c r="K44" i="2"/>
  <c r="K41" i="2"/>
  <c r="K42" i="2"/>
  <c r="K40" i="2"/>
  <c r="K39" i="2"/>
  <c r="K32" i="2"/>
  <c r="K38" i="2"/>
  <c r="K37" i="2"/>
  <c r="K30" i="2"/>
  <c r="K36" i="2"/>
  <c r="K28" i="2"/>
  <c r="K33" i="2"/>
  <c r="K26" i="2"/>
  <c r="K19" i="2"/>
  <c r="K35" i="2"/>
  <c r="K16" i="2"/>
  <c r="K34" i="2"/>
  <c r="K31" i="2"/>
  <c r="K23" i="2"/>
  <c r="K29" i="2"/>
  <c r="K27" i="2"/>
  <c r="K25" i="2"/>
  <c r="K17" i="2"/>
  <c r="K21" i="2"/>
  <c r="K14" i="2"/>
  <c r="K24" i="2"/>
  <c r="K18" i="2"/>
  <c r="K13" i="2"/>
  <c r="K22" i="2"/>
  <c r="K15" i="2"/>
  <c r="K20" i="2"/>
  <c r="K12" i="2"/>
  <c r="BP10" i="2"/>
  <c r="BS10" i="2" s="1"/>
  <c r="DQ168" i="2" l="1"/>
  <c r="DT168" i="2" s="1"/>
  <c r="DJ169" i="2"/>
  <c r="DS167" i="2"/>
  <c r="DW166" i="2"/>
  <c r="DR167" i="2"/>
  <c r="DP168" i="2"/>
  <c r="DV168" i="2"/>
  <c r="DN169" i="2"/>
  <c r="DI169" i="2"/>
  <c r="DP169" i="2" s="1"/>
  <c r="DU168" i="2"/>
  <c r="BP11" i="2"/>
  <c r="BS11" i="2" s="1"/>
  <c r="DR168" i="2" l="1"/>
  <c r="DR169" i="2"/>
  <c r="DQ169" i="2"/>
  <c r="DT169" i="2" s="1"/>
  <c r="DJ170" i="2"/>
  <c r="DS168" i="2"/>
  <c r="DW167" i="2"/>
  <c r="DN170" i="2"/>
  <c r="DV169" i="2"/>
  <c r="DI170" i="2"/>
  <c r="DP170" i="2" s="1"/>
  <c r="DU169" i="2"/>
  <c r="DR170" i="2" l="1"/>
  <c r="DS169" i="2"/>
  <c r="DW168" i="2"/>
  <c r="DQ170" i="2"/>
  <c r="DT170" i="2" s="1"/>
  <c r="DJ171" i="2"/>
  <c r="DI171" i="2"/>
  <c r="DP171" i="2" s="1"/>
  <c r="DU170" i="2"/>
  <c r="DV170" i="2"/>
  <c r="DN171" i="2"/>
  <c r="DS170" i="2" l="1"/>
  <c r="DW169" i="2"/>
  <c r="DQ171" i="2"/>
  <c r="DT171" i="2" s="1"/>
  <c r="DJ172" i="2"/>
  <c r="DN172" i="2"/>
  <c r="DV171" i="2"/>
  <c r="DI172" i="2"/>
  <c r="DU171" i="2"/>
  <c r="DS171" i="2" l="1"/>
  <c r="DW170" i="2"/>
  <c r="DQ172" i="2"/>
  <c r="DT172" i="2" s="1"/>
  <c r="DJ173" i="2"/>
  <c r="DR171" i="2"/>
  <c r="DP172" i="2"/>
  <c r="DR172" i="2" s="1"/>
  <c r="DI173" i="2"/>
  <c r="DU172" i="2"/>
  <c r="DV172" i="2"/>
  <c r="DN173" i="2"/>
  <c r="DS172" i="2" l="1"/>
  <c r="DW171" i="2"/>
  <c r="DP173" i="2"/>
  <c r="DR173" i="2" s="1"/>
  <c r="DQ173" i="2"/>
  <c r="DT173" i="2" s="1"/>
  <c r="DJ174" i="2"/>
  <c r="DN174" i="2"/>
  <c r="DV173" i="2"/>
  <c r="DI174" i="2"/>
  <c r="DU173" i="2"/>
  <c r="DS173" i="2" l="1"/>
  <c r="DW172" i="2"/>
  <c r="DP174" i="2"/>
  <c r="DR174" i="2" s="1"/>
  <c r="DQ174" i="2"/>
  <c r="DT174" i="2" s="1"/>
  <c r="DJ175" i="2"/>
  <c r="DI175" i="2"/>
  <c r="DP175" i="2" s="1"/>
  <c r="DU174" i="2"/>
  <c r="DV174" i="2"/>
  <c r="DN175" i="2"/>
  <c r="DQ175" i="2" l="1"/>
  <c r="DT175" i="2" s="1"/>
  <c r="DJ176" i="2"/>
  <c r="DS174" i="2"/>
  <c r="DW173" i="2"/>
  <c r="DR175" i="2"/>
  <c r="DV175" i="2"/>
  <c r="DN176" i="2"/>
  <c r="DI176" i="2"/>
  <c r="DP176" i="2" s="1"/>
  <c r="DU175" i="2"/>
  <c r="DQ176" i="2" l="1"/>
  <c r="DT176" i="2" s="1"/>
  <c r="DJ177" i="2"/>
  <c r="DS175" i="2"/>
  <c r="DW174" i="2"/>
  <c r="DI177" i="2"/>
  <c r="DP177" i="2" s="1"/>
  <c r="DU176" i="2"/>
  <c r="DN177" i="2"/>
  <c r="DV176" i="2"/>
  <c r="DQ177" i="2" l="1"/>
  <c r="DT177" i="2" s="1"/>
  <c r="DJ178" i="2"/>
  <c r="DS176" i="2"/>
  <c r="DW175" i="2"/>
  <c r="DR176" i="2"/>
  <c r="DN178" i="2"/>
  <c r="DV177" i="2"/>
  <c r="DI178" i="2"/>
  <c r="DP178" i="2" s="1"/>
  <c r="DU177" i="2"/>
  <c r="DQ178" i="2" l="1"/>
  <c r="DT178" i="2" s="1"/>
  <c r="DJ179" i="2"/>
  <c r="DR177" i="2"/>
  <c r="DR178" i="2"/>
  <c r="DS177" i="2"/>
  <c r="DW176" i="2"/>
  <c r="DI179" i="2"/>
  <c r="DU178" i="2"/>
  <c r="DV178" i="2"/>
  <c r="DN179" i="2"/>
  <c r="DQ179" i="2" l="1"/>
  <c r="DT179" i="2" s="1"/>
  <c r="DJ180" i="2"/>
  <c r="DS178" i="2"/>
  <c r="DW177" i="2"/>
  <c r="DP179" i="2"/>
  <c r="DR179" i="2" s="1"/>
  <c r="DN180" i="2"/>
  <c r="DV179" i="2"/>
  <c r="DI180" i="2"/>
  <c r="DU179" i="2"/>
  <c r="DQ180" i="2" l="1"/>
  <c r="DT180" i="2" s="1"/>
  <c r="DJ181" i="2"/>
  <c r="DP180" i="2"/>
  <c r="DS179" i="2"/>
  <c r="DW178" i="2"/>
  <c r="DI181" i="2"/>
  <c r="DP181" i="2" s="1"/>
  <c r="DU180" i="2"/>
  <c r="DV180" i="2"/>
  <c r="DN181" i="2"/>
  <c r="DQ181" i="2" l="1"/>
  <c r="DR181" i="2" s="1"/>
  <c r="DJ182" i="2"/>
  <c r="DS180" i="2"/>
  <c r="DW179" i="2"/>
  <c r="DR180" i="2"/>
  <c r="DV181" i="2"/>
  <c r="DN182" i="2"/>
  <c r="DU181" i="2"/>
  <c r="DI182" i="2"/>
  <c r="DP182" i="2" s="1"/>
  <c r="DQ182" i="2" l="1"/>
  <c r="DJ183" i="2"/>
  <c r="DR182" i="2"/>
  <c r="DS181" i="2"/>
  <c r="DW180" i="2"/>
  <c r="DT181" i="2"/>
  <c r="DT182" i="2" s="1"/>
  <c r="DI183" i="2"/>
  <c r="DP183" i="2" s="1"/>
  <c r="DU182" i="2"/>
  <c r="DN183" i="2"/>
  <c r="DV182" i="2"/>
  <c r="DQ183" i="2" l="1"/>
  <c r="DR183" i="2" s="1"/>
  <c r="DJ184" i="2"/>
  <c r="DS182" i="2"/>
  <c r="DW181" i="2"/>
  <c r="DN184" i="2"/>
  <c r="DV183" i="2"/>
  <c r="DU183" i="2"/>
  <c r="DI184" i="2"/>
  <c r="DQ184" i="2" l="1"/>
  <c r="DJ185" i="2"/>
  <c r="DP184" i="2"/>
  <c r="DR184" i="2" s="1"/>
  <c r="DS183" i="2"/>
  <c r="DW182" i="2"/>
  <c r="DT183" i="2"/>
  <c r="DT184" i="2" s="1"/>
  <c r="DI185" i="2"/>
  <c r="DP185" i="2" s="1"/>
  <c r="DU184" i="2"/>
  <c r="DV184" i="2"/>
  <c r="DN185" i="2"/>
  <c r="DQ185" i="2" l="1"/>
  <c r="DR185" i="2" s="1"/>
  <c r="DJ186" i="2"/>
  <c r="DS184" i="2"/>
  <c r="DW183" i="2"/>
  <c r="DV185" i="2"/>
  <c r="DN186" i="2"/>
  <c r="DI186" i="2"/>
  <c r="DP186" i="2" s="1"/>
  <c r="DU185" i="2"/>
  <c r="DQ186" i="2" l="1"/>
  <c r="DJ187" i="2"/>
  <c r="DR186" i="2"/>
  <c r="DS185" i="2"/>
  <c r="DW184" i="2"/>
  <c r="DT185" i="2"/>
  <c r="DT186" i="2" s="1"/>
  <c r="DI187" i="2"/>
  <c r="DP187" i="2" s="1"/>
  <c r="DU186" i="2"/>
  <c r="DN187" i="2"/>
  <c r="DV186" i="2"/>
  <c r="DQ187" i="2" l="1"/>
  <c r="DR187" i="2" s="1"/>
  <c r="DJ188" i="2"/>
  <c r="DS186" i="2"/>
  <c r="DW185" i="2"/>
  <c r="DN188" i="2"/>
  <c r="DV187" i="2"/>
  <c r="DI188" i="2"/>
  <c r="DU187" i="2"/>
  <c r="DQ188" i="2" l="1"/>
  <c r="DJ189" i="2"/>
  <c r="DP188" i="2"/>
  <c r="DR188" i="2" s="1"/>
  <c r="DS187" i="2"/>
  <c r="DW186" i="2"/>
  <c r="DT187" i="2"/>
  <c r="DT188" i="2" s="1"/>
  <c r="DI189" i="2"/>
  <c r="DP189" i="2" s="1"/>
  <c r="DU188" i="2"/>
  <c r="DV188" i="2"/>
  <c r="DN189" i="2"/>
  <c r="DQ189" i="2" l="1"/>
  <c r="DR189" i="2" s="1"/>
  <c r="DJ190" i="2"/>
  <c r="DT189" i="2"/>
  <c r="DS188" i="2"/>
  <c r="DW187" i="2"/>
  <c r="DV189" i="2"/>
  <c r="DN190" i="2"/>
  <c r="DI190" i="2"/>
  <c r="DU189" i="2"/>
  <c r="DY189" i="2" l="1"/>
  <c r="DQ190" i="2"/>
  <c r="DT190" i="2" s="1"/>
  <c r="DY7" i="2"/>
  <c r="DY15" i="2"/>
  <c r="DY23" i="2"/>
  <c r="DY31" i="2"/>
  <c r="DY39" i="2"/>
  <c r="DY47" i="2"/>
  <c r="DY55" i="2"/>
  <c r="DY63" i="2"/>
  <c r="DY71" i="2"/>
  <c r="DY79" i="2"/>
  <c r="DY87" i="2"/>
  <c r="DY95" i="2"/>
  <c r="DY6" i="2"/>
  <c r="DY14" i="2"/>
  <c r="DY22" i="2"/>
  <c r="DY30" i="2"/>
  <c r="DY38" i="2"/>
  <c r="DY46" i="2"/>
  <c r="DY54" i="2"/>
  <c r="DY62" i="2"/>
  <c r="DY70" i="2"/>
  <c r="DY96" i="2"/>
  <c r="DY190" i="2"/>
  <c r="DY9" i="2"/>
  <c r="DY17" i="2"/>
  <c r="DY25" i="2"/>
  <c r="DY33" i="2"/>
  <c r="DY41" i="2"/>
  <c r="DY49" i="2"/>
  <c r="DY57" i="2"/>
  <c r="DY65" i="2"/>
  <c r="DY73" i="2"/>
  <c r="DY81" i="2"/>
  <c r="DY89" i="2"/>
  <c r="DY8" i="2"/>
  <c r="DY16" i="2"/>
  <c r="DY24" i="2"/>
  <c r="DY32" i="2"/>
  <c r="DY40" i="2"/>
  <c r="DY48" i="2"/>
  <c r="DY56" i="2"/>
  <c r="DY64" i="2"/>
  <c r="DY74" i="2"/>
  <c r="DY72" i="2"/>
  <c r="DY78" i="2"/>
  <c r="DY76" i="2"/>
  <c r="DY11" i="2"/>
  <c r="DY19" i="2"/>
  <c r="DY27" i="2"/>
  <c r="DY35" i="2"/>
  <c r="DY43" i="2"/>
  <c r="DY51" i="2"/>
  <c r="DY59" i="2"/>
  <c r="DY67" i="2"/>
  <c r="DY75" i="2"/>
  <c r="DY83" i="2"/>
  <c r="DY91" i="2"/>
  <c r="DY3" i="2"/>
  <c r="DY10" i="2"/>
  <c r="DY18" i="2"/>
  <c r="DY26" i="2"/>
  <c r="DY34" i="2"/>
  <c r="DY42" i="2"/>
  <c r="DY50" i="2"/>
  <c r="DY58" i="2"/>
  <c r="DY66" i="2"/>
  <c r="DY82" i="2"/>
  <c r="DY80" i="2"/>
  <c r="DY86" i="2"/>
  <c r="DY84" i="2"/>
  <c r="DY5" i="2"/>
  <c r="DY13" i="2"/>
  <c r="DY21" i="2"/>
  <c r="DY29" i="2"/>
  <c r="DY37" i="2"/>
  <c r="DY45" i="2"/>
  <c r="DY53" i="2"/>
  <c r="DY61" i="2"/>
  <c r="DY69" i="2"/>
  <c r="DY77" i="2"/>
  <c r="DY85" i="2"/>
  <c r="DY93" i="2"/>
  <c r="DY4" i="2"/>
  <c r="DY12" i="2"/>
  <c r="DY20" i="2"/>
  <c r="DY28" i="2"/>
  <c r="DY36" i="2"/>
  <c r="DY44" i="2"/>
  <c r="DY52" i="2"/>
  <c r="DY60" i="2"/>
  <c r="DY68" i="2"/>
  <c r="DY90" i="2"/>
  <c r="DY88" i="2"/>
  <c r="DY94" i="2"/>
  <c r="DY92" i="2"/>
  <c r="DY97" i="2"/>
  <c r="DY98" i="2"/>
  <c r="DY99" i="2"/>
  <c r="DY100" i="2"/>
  <c r="DY101" i="2"/>
  <c r="DY102" i="2"/>
  <c r="DY103" i="2"/>
  <c r="DY104" i="2"/>
  <c r="DY105" i="2"/>
  <c r="DY106" i="2"/>
  <c r="DY107" i="2"/>
  <c r="DY108" i="2"/>
  <c r="DY109" i="2"/>
  <c r="DY110" i="2"/>
  <c r="DY111" i="2"/>
  <c r="DY112" i="2"/>
  <c r="DY113" i="2"/>
  <c r="DY114" i="2"/>
  <c r="DY115" i="2"/>
  <c r="DY116" i="2"/>
  <c r="DY117" i="2"/>
  <c r="DY118" i="2"/>
  <c r="DY119" i="2"/>
  <c r="DY120" i="2"/>
  <c r="DY121" i="2"/>
  <c r="DY122" i="2"/>
  <c r="DY123" i="2"/>
  <c r="DY124" i="2"/>
  <c r="DY125" i="2"/>
  <c r="DY126" i="2"/>
  <c r="DY127" i="2"/>
  <c r="DY128" i="2"/>
  <c r="DY129" i="2"/>
  <c r="DY130" i="2"/>
  <c r="DY131" i="2"/>
  <c r="DY132" i="2"/>
  <c r="DY133" i="2"/>
  <c r="DY134" i="2"/>
  <c r="DY135" i="2"/>
  <c r="DY136" i="2"/>
  <c r="DY137" i="2"/>
  <c r="DY138" i="2"/>
  <c r="DY139" i="2"/>
  <c r="DY140" i="2"/>
  <c r="DY141" i="2"/>
  <c r="DY142" i="2"/>
  <c r="DY143" i="2"/>
  <c r="DY144" i="2"/>
  <c r="DY145" i="2"/>
  <c r="DY146" i="2"/>
  <c r="DY147" i="2"/>
  <c r="DY148" i="2"/>
  <c r="DY149" i="2"/>
  <c r="DY150" i="2"/>
  <c r="DY151" i="2"/>
  <c r="DY152" i="2"/>
  <c r="DY153" i="2"/>
  <c r="DY154" i="2"/>
  <c r="DY155" i="2"/>
  <c r="DY156" i="2"/>
  <c r="DY157" i="2"/>
  <c r="DY158" i="2"/>
  <c r="DY159" i="2"/>
  <c r="DY160" i="2"/>
  <c r="DY161" i="2"/>
  <c r="DY162" i="2"/>
  <c r="DY163" i="2"/>
  <c r="DY164" i="2"/>
  <c r="DY165" i="2"/>
  <c r="DY166" i="2"/>
  <c r="DY167" i="2"/>
  <c r="DY168" i="2"/>
  <c r="DY169" i="2"/>
  <c r="DY170" i="2"/>
  <c r="DY171" i="2"/>
  <c r="DY172" i="2"/>
  <c r="DY173" i="2"/>
  <c r="DY174" i="2"/>
  <c r="DY175" i="2"/>
  <c r="DY176" i="2"/>
  <c r="DY177" i="2"/>
  <c r="DY178" i="2"/>
  <c r="DY179" i="2"/>
  <c r="DY180" i="2"/>
  <c r="DY181" i="2"/>
  <c r="DY182" i="2"/>
  <c r="DY183" i="2"/>
  <c r="DY184" i="2"/>
  <c r="DY185" i="2"/>
  <c r="DY186" i="2"/>
  <c r="DY187" i="2"/>
  <c r="DY188" i="2"/>
  <c r="DP190" i="2"/>
  <c r="DR190" i="2" s="1"/>
  <c r="DS189" i="2"/>
  <c r="DW188" i="2"/>
  <c r="DV190" i="2"/>
  <c r="DZ4" i="2"/>
  <c r="DZ8" i="2"/>
  <c r="DZ12" i="2"/>
  <c r="DZ16" i="2"/>
  <c r="DZ20" i="2"/>
  <c r="DZ24" i="2"/>
  <c r="DZ28" i="2"/>
  <c r="DZ32" i="2"/>
  <c r="DZ36" i="2"/>
  <c r="DZ40" i="2"/>
  <c r="DZ44" i="2"/>
  <c r="DZ48" i="2"/>
  <c r="DZ52" i="2"/>
  <c r="DZ56" i="2"/>
  <c r="DZ60" i="2"/>
  <c r="DZ64" i="2"/>
  <c r="DZ68" i="2"/>
  <c r="DZ72" i="2"/>
  <c r="DZ76" i="2"/>
  <c r="DZ80" i="2"/>
  <c r="DZ84" i="2"/>
  <c r="DZ88" i="2"/>
  <c r="DZ92" i="2"/>
  <c r="DZ96" i="2"/>
  <c r="DZ100" i="2"/>
  <c r="DZ104" i="2"/>
  <c r="DZ5" i="2"/>
  <c r="DZ9" i="2"/>
  <c r="DZ13" i="2"/>
  <c r="DZ17" i="2"/>
  <c r="DZ21" i="2"/>
  <c r="DZ25" i="2"/>
  <c r="DZ29" i="2"/>
  <c r="DZ33" i="2"/>
  <c r="DZ37" i="2"/>
  <c r="DZ41" i="2"/>
  <c r="DZ45" i="2"/>
  <c r="DZ49" i="2"/>
  <c r="DZ53" i="2"/>
  <c r="DZ57" i="2"/>
  <c r="DZ61" i="2"/>
  <c r="DZ65" i="2"/>
  <c r="DZ69" i="2"/>
  <c r="DZ73" i="2"/>
  <c r="DZ77" i="2"/>
  <c r="DZ81" i="2"/>
  <c r="DZ85" i="2"/>
  <c r="DZ89" i="2"/>
  <c r="DZ93" i="2"/>
  <c r="DZ97" i="2"/>
  <c r="DZ101" i="2"/>
  <c r="DZ105" i="2"/>
  <c r="DZ6" i="2"/>
  <c r="DZ10" i="2"/>
  <c r="DZ14" i="2"/>
  <c r="DZ18" i="2"/>
  <c r="DZ22" i="2"/>
  <c r="DZ26" i="2"/>
  <c r="DZ30" i="2"/>
  <c r="DZ34" i="2"/>
  <c r="DZ38" i="2"/>
  <c r="DZ42" i="2"/>
  <c r="DZ46" i="2"/>
  <c r="DZ50" i="2"/>
  <c r="DZ54" i="2"/>
  <c r="DZ58" i="2"/>
  <c r="DZ62" i="2"/>
  <c r="DZ66" i="2"/>
  <c r="DZ70" i="2"/>
  <c r="DZ74" i="2"/>
  <c r="DZ78" i="2"/>
  <c r="DZ82" i="2"/>
  <c r="DZ86" i="2"/>
  <c r="DZ90" i="2"/>
  <c r="DZ94" i="2"/>
  <c r="DZ98" i="2"/>
  <c r="DZ102" i="2"/>
  <c r="DZ106" i="2"/>
  <c r="DZ190" i="2"/>
  <c r="DZ19" i="2"/>
  <c r="DZ35" i="2"/>
  <c r="DZ51" i="2"/>
  <c r="DZ67" i="2"/>
  <c r="DZ83" i="2"/>
  <c r="DZ99" i="2"/>
  <c r="DZ31" i="2"/>
  <c r="DZ7" i="2"/>
  <c r="DZ23" i="2"/>
  <c r="DZ39" i="2"/>
  <c r="DZ55" i="2"/>
  <c r="DZ71" i="2"/>
  <c r="DZ87" i="2"/>
  <c r="DZ103" i="2"/>
  <c r="DZ11" i="2"/>
  <c r="DZ27" i="2"/>
  <c r="DZ43" i="2"/>
  <c r="DZ59" i="2"/>
  <c r="DZ75" i="2"/>
  <c r="DZ91" i="2"/>
  <c r="DZ15" i="2"/>
  <c r="DZ47" i="2"/>
  <c r="DZ63" i="2"/>
  <c r="DZ79" i="2"/>
  <c r="DZ95" i="2"/>
  <c r="DZ3" i="2"/>
  <c r="DZ107" i="2"/>
  <c r="DZ108" i="2"/>
  <c r="DZ109" i="2"/>
  <c r="DZ110" i="2"/>
  <c r="DZ111" i="2"/>
  <c r="DZ112" i="2"/>
  <c r="DZ113" i="2"/>
  <c r="DZ114" i="2"/>
  <c r="DZ115" i="2"/>
  <c r="DZ116" i="2"/>
  <c r="DZ117" i="2"/>
  <c r="DZ118" i="2"/>
  <c r="DZ119" i="2"/>
  <c r="DZ120" i="2"/>
  <c r="DZ121" i="2"/>
  <c r="DZ122" i="2"/>
  <c r="DZ123" i="2"/>
  <c r="DZ124" i="2"/>
  <c r="DZ125" i="2"/>
  <c r="DZ126" i="2"/>
  <c r="DZ127" i="2"/>
  <c r="DZ128" i="2"/>
  <c r="DZ129" i="2"/>
  <c r="DZ130" i="2"/>
  <c r="DZ131" i="2"/>
  <c r="DZ132" i="2"/>
  <c r="DZ133" i="2"/>
  <c r="DZ134" i="2"/>
  <c r="DZ135" i="2"/>
  <c r="DZ136" i="2"/>
  <c r="DZ137" i="2"/>
  <c r="DZ138" i="2"/>
  <c r="DZ139" i="2"/>
  <c r="DZ140" i="2"/>
  <c r="DZ141" i="2"/>
  <c r="DZ142" i="2"/>
  <c r="DZ143" i="2"/>
  <c r="DZ144" i="2"/>
  <c r="DZ145" i="2"/>
  <c r="DZ146" i="2"/>
  <c r="DZ147" i="2"/>
  <c r="DZ148" i="2"/>
  <c r="DZ149" i="2"/>
  <c r="DZ150" i="2"/>
  <c r="DZ151" i="2"/>
  <c r="DZ152" i="2"/>
  <c r="DZ153" i="2"/>
  <c r="DZ154" i="2"/>
  <c r="DZ155" i="2"/>
  <c r="DZ156" i="2"/>
  <c r="DZ157" i="2"/>
  <c r="DZ158" i="2"/>
  <c r="DZ159" i="2"/>
  <c r="DZ160" i="2"/>
  <c r="DZ161" i="2"/>
  <c r="DZ162" i="2"/>
  <c r="DZ163" i="2"/>
  <c r="DZ164" i="2"/>
  <c r="DZ165" i="2"/>
  <c r="DZ166" i="2"/>
  <c r="DZ167" i="2"/>
  <c r="DZ168" i="2"/>
  <c r="DZ169" i="2"/>
  <c r="DZ170" i="2"/>
  <c r="DZ171" i="2"/>
  <c r="DZ172" i="2"/>
  <c r="DZ173" i="2"/>
  <c r="DZ174" i="2"/>
  <c r="DZ175" i="2"/>
  <c r="DZ176" i="2"/>
  <c r="DZ177" i="2"/>
  <c r="DZ178" i="2"/>
  <c r="DZ179" i="2"/>
  <c r="DZ180" i="2"/>
  <c r="DZ181" i="2"/>
  <c r="DZ182" i="2"/>
  <c r="DZ183" i="2"/>
  <c r="DZ184" i="2"/>
  <c r="DZ185" i="2"/>
  <c r="DZ186" i="2"/>
  <c r="DZ187" i="2"/>
  <c r="DZ188" i="2"/>
  <c r="DZ189" i="2"/>
  <c r="DU190" i="2"/>
  <c r="DX4" i="2"/>
  <c r="DX5" i="2"/>
  <c r="DX9" i="2"/>
  <c r="DX13" i="2"/>
  <c r="DX17" i="2"/>
  <c r="DX21" i="2"/>
  <c r="DX25" i="2"/>
  <c r="DX29" i="2"/>
  <c r="DX33" i="2"/>
  <c r="DX37" i="2"/>
  <c r="DX41" i="2"/>
  <c r="DX45" i="2"/>
  <c r="DX49" i="2"/>
  <c r="DX53" i="2"/>
  <c r="DX57" i="2"/>
  <c r="DX61" i="2"/>
  <c r="DX65" i="2"/>
  <c r="DX69" i="2"/>
  <c r="DX73" i="2"/>
  <c r="DX77" i="2"/>
  <c r="DX81" i="2"/>
  <c r="DX85" i="2"/>
  <c r="DX89" i="2"/>
  <c r="DX93" i="2"/>
  <c r="DX97" i="2"/>
  <c r="DX101" i="2"/>
  <c r="DX105" i="2"/>
  <c r="DX6" i="2"/>
  <c r="DX10" i="2"/>
  <c r="DX14" i="2"/>
  <c r="DX18" i="2"/>
  <c r="DX22" i="2"/>
  <c r="DX26" i="2"/>
  <c r="DX30" i="2"/>
  <c r="DX34" i="2"/>
  <c r="DX38" i="2"/>
  <c r="DX42" i="2"/>
  <c r="DX46" i="2"/>
  <c r="DX50" i="2"/>
  <c r="DX54" i="2"/>
  <c r="DX58" i="2"/>
  <c r="DX62" i="2"/>
  <c r="DX66" i="2"/>
  <c r="DX70" i="2"/>
  <c r="DX74" i="2"/>
  <c r="DX78" i="2"/>
  <c r="DX82" i="2"/>
  <c r="DX86" i="2"/>
  <c r="DX90" i="2"/>
  <c r="DX94" i="2"/>
  <c r="DX98" i="2"/>
  <c r="DX102" i="2"/>
  <c r="DX106" i="2"/>
  <c r="DX7" i="2"/>
  <c r="DX15" i="2"/>
  <c r="DX23" i="2"/>
  <c r="DX31" i="2"/>
  <c r="DX39" i="2"/>
  <c r="DX47" i="2"/>
  <c r="DX55" i="2"/>
  <c r="DX63" i="2"/>
  <c r="DX71" i="2"/>
  <c r="DX79" i="2"/>
  <c r="DX87" i="2"/>
  <c r="DX95" i="2"/>
  <c r="DX103" i="2"/>
  <c r="DX3" i="2"/>
  <c r="DX8" i="2"/>
  <c r="DX16" i="2"/>
  <c r="DX24" i="2"/>
  <c r="DX32" i="2"/>
  <c r="DX40" i="2"/>
  <c r="DX48" i="2"/>
  <c r="DX56" i="2"/>
  <c r="DX64" i="2"/>
  <c r="DX72" i="2"/>
  <c r="DX80" i="2"/>
  <c r="DX88" i="2"/>
  <c r="DX96" i="2"/>
  <c r="DX104" i="2"/>
  <c r="DX11" i="2"/>
  <c r="DX19" i="2"/>
  <c r="DX27" i="2"/>
  <c r="DX35" i="2"/>
  <c r="DX43" i="2"/>
  <c r="DX51" i="2"/>
  <c r="DX59" i="2"/>
  <c r="DX67" i="2"/>
  <c r="DX75" i="2"/>
  <c r="DX83" i="2"/>
  <c r="DX91" i="2"/>
  <c r="DX99" i="2"/>
  <c r="DX12" i="2"/>
  <c r="DX20" i="2"/>
  <c r="DX28" i="2"/>
  <c r="DX36" i="2"/>
  <c r="DX44" i="2"/>
  <c r="DX52" i="2"/>
  <c r="DX60" i="2"/>
  <c r="DX68" i="2"/>
  <c r="DX76" i="2"/>
  <c r="DX84" i="2"/>
  <c r="DX92" i="2"/>
  <c r="DX100" i="2"/>
  <c r="DX190" i="2"/>
  <c r="DX107" i="2"/>
  <c r="DX108" i="2"/>
  <c r="DX109" i="2"/>
  <c r="DX110" i="2"/>
  <c r="DX111" i="2"/>
  <c r="DX112" i="2"/>
  <c r="DX113" i="2"/>
  <c r="DX114" i="2"/>
  <c r="DX115" i="2"/>
  <c r="DX116" i="2"/>
  <c r="DX117" i="2"/>
  <c r="DX118" i="2"/>
  <c r="DX119" i="2"/>
  <c r="DX120" i="2"/>
  <c r="DX121" i="2"/>
  <c r="DX122" i="2"/>
  <c r="DX123" i="2"/>
  <c r="DX124" i="2"/>
  <c r="DX125" i="2"/>
  <c r="DX126" i="2"/>
  <c r="DX127" i="2"/>
  <c r="DX128" i="2"/>
  <c r="DX129" i="2"/>
  <c r="DX130" i="2"/>
  <c r="DX131" i="2"/>
  <c r="DX132" i="2"/>
  <c r="DX133" i="2"/>
  <c r="DX134" i="2"/>
  <c r="DX135" i="2"/>
  <c r="DX136" i="2"/>
  <c r="DX137" i="2"/>
  <c r="DX138" i="2"/>
  <c r="DX139" i="2"/>
  <c r="DX140" i="2"/>
  <c r="DX141" i="2"/>
  <c r="DX142" i="2"/>
  <c r="DX143" i="2"/>
  <c r="DX144" i="2"/>
  <c r="DX145" i="2"/>
  <c r="DX146" i="2"/>
  <c r="DX147" i="2"/>
  <c r="DX148" i="2"/>
  <c r="DX149" i="2"/>
  <c r="DX150" i="2"/>
  <c r="DX151" i="2"/>
  <c r="DX152" i="2"/>
  <c r="DX153" i="2"/>
  <c r="DX154" i="2"/>
  <c r="DX155" i="2"/>
  <c r="DX156" i="2"/>
  <c r="DX157" i="2"/>
  <c r="DX158" i="2"/>
  <c r="DX159" i="2"/>
  <c r="DX160" i="2"/>
  <c r="DX161" i="2"/>
  <c r="DX162" i="2"/>
  <c r="DX163" i="2"/>
  <c r="DX164" i="2"/>
  <c r="DX165" i="2"/>
  <c r="DX166" i="2"/>
  <c r="DX167" i="2"/>
  <c r="DX168" i="2"/>
  <c r="DX169" i="2"/>
  <c r="DX170" i="2"/>
  <c r="DX171" i="2"/>
  <c r="DX172" i="2"/>
  <c r="DX173" i="2"/>
  <c r="DX174" i="2"/>
  <c r="DX175" i="2"/>
  <c r="DX176" i="2"/>
  <c r="DX177" i="2"/>
  <c r="DX178" i="2"/>
  <c r="DX179" i="2"/>
  <c r="DX180" i="2"/>
  <c r="DX181" i="2"/>
  <c r="DX182" i="2"/>
  <c r="DX183" i="2"/>
  <c r="DX184" i="2"/>
  <c r="DX185" i="2"/>
  <c r="DX186" i="2"/>
  <c r="DX187" i="2"/>
  <c r="DX188" i="2"/>
  <c r="DX189" i="2"/>
  <c r="T67" i="2"/>
  <c r="W67" i="2" s="1"/>
  <c r="DS190" i="2" l="1"/>
  <c r="DW190" i="2" s="1"/>
  <c r="DW189" i="2"/>
  <c r="T68" i="2"/>
  <c r="T69" i="2" s="1"/>
  <c r="T70" i="2" s="1"/>
  <c r="W69" i="2" l="1"/>
  <c r="W68" i="2"/>
  <c r="W70" i="2"/>
  <c r="T71" i="2"/>
  <c r="T72" i="2" l="1"/>
  <c r="W71" i="2"/>
  <c r="T73" i="2" l="1"/>
  <c r="W72" i="2"/>
  <c r="T74" i="2" l="1"/>
  <c r="W73" i="2"/>
  <c r="W74" i="2" l="1"/>
  <c r="T75" i="2"/>
  <c r="T76" i="2" l="1"/>
  <c r="W75" i="2"/>
  <c r="T77" i="2" l="1"/>
  <c r="W76" i="2"/>
  <c r="T78" i="2" l="1"/>
  <c r="W77" i="2"/>
  <c r="W78" i="2" l="1"/>
  <c r="T79" i="2"/>
  <c r="T80" i="2" l="1"/>
  <c r="W79" i="2"/>
  <c r="T81" i="2" l="1"/>
  <c r="W80" i="2"/>
  <c r="T82" i="2" l="1"/>
  <c r="W81" i="2"/>
  <c r="W82" i="2" l="1"/>
  <c r="T83" i="2"/>
  <c r="T84" i="2" l="1"/>
  <c r="W83" i="2"/>
  <c r="T85" i="2" l="1"/>
  <c r="W84" i="2"/>
  <c r="T86" i="2" l="1"/>
  <c r="W85" i="2"/>
  <c r="W86" i="2" l="1"/>
  <c r="T87" i="2"/>
  <c r="T88" i="2" l="1"/>
  <c r="W87" i="2"/>
  <c r="T89" i="2" l="1"/>
  <c r="W88" i="2"/>
  <c r="T90" i="2" l="1"/>
  <c r="W89" i="2"/>
  <c r="W90" i="2" l="1"/>
  <c r="T91" i="2"/>
  <c r="T92" i="2" l="1"/>
  <c r="W91" i="2"/>
  <c r="T93" i="2" l="1"/>
  <c r="W92" i="2"/>
  <c r="T94" i="2" l="1"/>
  <c r="W93" i="2"/>
  <c r="W94" i="2" l="1"/>
  <c r="T95" i="2"/>
  <c r="T96" i="2" l="1"/>
  <c r="W95" i="2"/>
  <c r="T97" i="2" l="1"/>
  <c r="W96" i="2"/>
  <c r="T98" i="2" l="1"/>
  <c r="W97" i="2"/>
  <c r="W98" i="2" l="1"/>
  <c r="T99" i="2"/>
  <c r="T100" i="2" l="1"/>
  <c r="W99" i="2"/>
  <c r="T101" i="2" l="1"/>
  <c r="W100" i="2"/>
  <c r="T102" i="2" l="1"/>
  <c r="W101" i="2"/>
  <c r="W102" i="2" l="1"/>
  <c r="T103" i="2"/>
  <c r="T104" i="2" l="1"/>
  <c r="W103" i="2"/>
  <c r="T105" i="2" l="1"/>
  <c r="W104" i="2"/>
  <c r="T106" i="2" l="1"/>
  <c r="W105" i="2"/>
  <c r="W106" i="2" l="1"/>
  <c r="T107" i="2"/>
  <c r="T108" i="2" l="1"/>
  <c r="W107" i="2"/>
  <c r="T109" i="2" l="1"/>
  <c r="W108" i="2"/>
  <c r="T110" i="2" l="1"/>
  <c r="W109" i="2"/>
  <c r="W110" i="2" l="1"/>
  <c r="T111" i="2"/>
  <c r="T112" i="2" l="1"/>
  <c r="W111" i="2"/>
  <c r="T113" i="2" l="1"/>
  <c r="W112" i="2"/>
  <c r="T114" i="2" l="1"/>
  <c r="W113" i="2"/>
  <c r="W114" i="2" l="1"/>
  <c r="T115" i="2"/>
  <c r="T116" i="2" l="1"/>
  <c r="W115" i="2"/>
  <c r="T117" i="2" l="1"/>
  <c r="W116" i="2"/>
  <c r="T118" i="2" l="1"/>
  <c r="W117" i="2"/>
  <c r="W118" i="2" l="1"/>
  <c r="T119" i="2"/>
  <c r="T120" i="2" l="1"/>
  <c r="W119" i="2"/>
  <c r="T121" i="2" l="1"/>
  <c r="W121" i="2" s="1"/>
  <c r="W120" i="2"/>
</calcChain>
</file>

<file path=xl/sharedStrings.xml><?xml version="1.0" encoding="utf-8"?>
<sst xmlns="http://schemas.openxmlformats.org/spreadsheetml/2006/main" count="171" uniqueCount="72">
  <si>
    <t>Batch</t>
  </si>
  <si>
    <t>Tabulator</t>
  </si>
  <si>
    <t>Trump</t>
  </si>
  <si>
    <t>Biden</t>
  </si>
  <si>
    <t>Order</t>
  </si>
  <si>
    <t>Type</t>
  </si>
  <si>
    <t>Election Day</t>
  </si>
  <si>
    <t>Vote by Mail</t>
  </si>
  <si>
    <t>BATCH/TABULATOR</t>
  </si>
  <si>
    <t>BATCH ONLY</t>
  </si>
  <si>
    <t>BY TABULATOR</t>
  </si>
  <si>
    <t>T/B</t>
  </si>
  <si>
    <t>Cum T</t>
  </si>
  <si>
    <t>Cum B</t>
  </si>
  <si>
    <t>Cum T/B</t>
  </si>
  <si>
    <t>Tabulator 1</t>
  </si>
  <si>
    <t>Tabulator 2</t>
  </si>
  <si>
    <t>Tabulator 3</t>
  </si>
  <si>
    <t>Tabulator 4</t>
  </si>
  <si>
    <t>Tabulator 6</t>
  </si>
  <si>
    <t>Tabulator 7</t>
  </si>
  <si>
    <t>Tabulator 8</t>
  </si>
  <si>
    <t>Tabulator 10</t>
  </si>
  <si>
    <t>Tabulator 9</t>
  </si>
  <si>
    <t>T1  Trump/Biden Cumulative</t>
  </si>
  <si>
    <t>T10  Trump/Biden Cumulative</t>
  </si>
  <si>
    <t>T9  Trump/Biden Cumulative</t>
  </si>
  <si>
    <t>T8  Trump/Biden Cumulative</t>
  </si>
  <si>
    <t>T10  Trump/Biden Batch</t>
  </si>
  <si>
    <t>T6 Trump/Biden Cumulative</t>
  </si>
  <si>
    <t>T7  Trump/Biden Cumulative</t>
  </si>
  <si>
    <t>T4  Trump/Biden Cumulative</t>
  </si>
  <si>
    <t>T2  Trump/Biden Cumulative</t>
  </si>
  <si>
    <t>T1  Trump/Biden Batch</t>
  </si>
  <si>
    <t>T3  Trump/Biden Batch</t>
  </si>
  <si>
    <t>T2  Trump/Biden Batch</t>
  </si>
  <si>
    <t>T4  Trump/Biden Batch</t>
  </si>
  <si>
    <t>T6  Trump/Biden Batch</t>
  </si>
  <si>
    <t>T7  Trump/Biden Batch</t>
  </si>
  <si>
    <t>T8  Trump/Biden Batch</t>
  </si>
  <si>
    <t>T9  Trump/Biden Batch</t>
  </si>
  <si>
    <t>T3  Trump/Biden Cumulative</t>
  </si>
  <si>
    <t>Mail-in Tabulators Average  Trump/Biden Cumulative</t>
  </si>
  <si>
    <t>Trump Mail-In</t>
  </si>
  <si>
    <t>Biden Mail-In</t>
  </si>
  <si>
    <t xml:space="preserve">Total Tabulators Trump/Biden Cumulative </t>
  </si>
  <si>
    <t>Trump Cumulative</t>
  </si>
  <si>
    <t>Biden Cumulative</t>
  </si>
  <si>
    <t xml:space="preserve">Trump Mail-in Cumulative </t>
  </si>
  <si>
    <t xml:space="preserve">Biden Mail-in Cumulative </t>
  </si>
  <si>
    <t>Mail-in Batch Trump/Biden Ratio</t>
  </si>
  <si>
    <t>% Trump/Total Trump</t>
  </si>
  <si>
    <t>% Biden/Total Biden</t>
  </si>
  <si>
    <t>% Biden/Total Biden - Mail-in</t>
  </si>
  <si>
    <t>% Trump/Total Trump - Mail-in</t>
  </si>
  <si>
    <t>T1</t>
  </si>
  <si>
    <t>T2</t>
  </si>
  <si>
    <t>T3</t>
  </si>
  <si>
    <t>T4</t>
  </si>
  <si>
    <t>T6</t>
  </si>
  <si>
    <t>T7</t>
  </si>
  <si>
    <t>T8</t>
  </si>
  <si>
    <t>T9</t>
  </si>
  <si>
    <t>T10</t>
  </si>
  <si>
    <t>Counts</t>
  </si>
  <si>
    <t>Percent of Counts</t>
  </si>
  <si>
    <t>Trump Election Day</t>
  </si>
  <si>
    <t>Biden  Election Day</t>
  </si>
  <si>
    <t xml:space="preserve"> Election Day Batch Trump/Biden Ratio</t>
  </si>
  <si>
    <t xml:space="preserve">Trump  Election Day Cumulative </t>
  </si>
  <si>
    <t xml:space="preserve">Biden  Election Day  Cumulative </t>
  </si>
  <si>
    <t>In-Person Tabulators Average  Trump/Biden 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</si>
</sst>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lectrolize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quotePrefix="1"/>
    <xf numFmtId="10" fontId="0" fillId="0" borderId="0" xfId="1" applyNumberFormat="1" applyFont="1"/>
    <xf numFmtId="165" fontId="0" fillId="0" borderId="0" xfId="1" applyNumberFormat="1" applyFont="1"/>
    <xf numFmtId="0" fontId="3" fillId="0" borderId="0" xfId="0" applyFont="1"/>
    <xf numFmtId="10" fontId="3" fillId="0" borderId="0" xfId="1" applyNumberFormat="1" applyFont="1"/>
    <xf numFmtId="165" fontId="3" fillId="0" borderId="0" xfId="1" applyNumberFormat="1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0" fontId="3" fillId="0" borderId="0" xfId="1" applyNumberFormat="1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1" applyNumberFormat="1" applyFont="1"/>
    <xf numFmtId="0" fontId="3" fillId="4" borderId="0" xfId="0" applyFont="1" applyFill="1"/>
    <xf numFmtId="0" fontId="3" fillId="0" borderId="0" xfId="0" applyFont="1" applyAlignment="1">
      <alignment textRotation="90"/>
    </xf>
    <xf numFmtId="0" fontId="3" fillId="5" borderId="0" xfId="0" applyFont="1" applyFill="1"/>
    <xf numFmtId="0" fontId="3" fillId="6" borderId="0" xfId="0" applyFont="1" applyFill="1"/>
    <xf numFmtId="0" fontId="3" fillId="0" borderId="1" xfId="0" applyFont="1" applyBorder="1"/>
    <xf numFmtId="0" fontId="3" fillId="6" borderId="1" xfId="0" applyFont="1" applyFill="1" applyBorder="1"/>
    <xf numFmtId="0" fontId="3" fillId="5" borderId="1" xfId="0" applyFont="1" applyFill="1" applyBorder="1"/>
    <xf numFmtId="0" fontId="3" fillId="3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00"/>
      <color rgb="FF00FF99"/>
      <color rgb="FF66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r>
              <a:rPr lang="en-US" sz="2000" b="1">
                <a:latin typeface="Electrolize" panose="02000506000000020004" pitchFamily="2" charset="0"/>
              </a:rPr>
              <a:t>Placer</a:t>
            </a:r>
            <a:r>
              <a:rPr lang="en-US" sz="2000" b="1" baseline="0">
                <a:latin typeface="Electrolize" panose="02000506000000020004" pitchFamily="2" charset="0"/>
              </a:rPr>
              <a:t> County, CA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baseline="0">
                <a:latin typeface="Electrolize" panose="02000506000000020004" pitchFamily="2" charset="0"/>
              </a:rPr>
              <a:t>Trump/Biden Ratio by Counted Vote Batch Cumulative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sz="1200" i="1" baseline="0">
                <a:latin typeface="Electrolize" panose="02000506000000020004" pitchFamily="2" charset="0"/>
              </a:rPr>
              <a:t>Sorted by Tabulator</a:t>
            </a:r>
            <a:endParaRPr lang="en-US" sz="1200" i="1">
              <a:latin typeface="Electrolize" panose="02000506000000020004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597925016132569E-2"/>
          <c:y val="0.26091002404227032"/>
          <c:w val="0.70923147473805148"/>
          <c:h val="0.58685321815088076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Tabulators!$K$2</c:f>
              <c:strCache>
                <c:ptCount val="1"/>
                <c:pt idx="0">
                  <c:v>T1  Trump/Biden Cumulative</c:v>
                </c:pt>
              </c:strCache>
            </c:strRef>
          </c:tx>
          <c:spPr>
            <a:ln w="19050" cap="rnd">
              <a:solidFill>
                <a:srgbClr val="00FF99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FF99"/>
              </a:solidFill>
              <a:ln w="9525">
                <a:solidFill>
                  <a:srgbClr val="00FF99"/>
                </a:solidFill>
              </a:ln>
              <a:effectLst/>
            </c:spPr>
          </c:marker>
          <c:xVal>
            <c:numRef>
              <c:f>Tabulators!$A$3:$A$125</c:f>
              <c:numCache>
                <c:formatCode>General</c:formatCode>
                <c:ptCount val="1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18</c:v>
                </c:pt>
                <c:pt idx="9">
                  <c:v>20</c:v>
                </c:pt>
                <c:pt idx="10">
                  <c:v>21</c:v>
                </c:pt>
                <c:pt idx="11">
                  <c:v>24</c:v>
                </c:pt>
                <c:pt idx="12">
                  <c:v>27</c:v>
                </c:pt>
                <c:pt idx="13">
                  <c:v>28</c:v>
                </c:pt>
                <c:pt idx="14">
                  <c:v>31</c:v>
                </c:pt>
                <c:pt idx="15">
                  <c:v>32</c:v>
                </c:pt>
                <c:pt idx="16">
                  <c:v>35</c:v>
                </c:pt>
                <c:pt idx="17">
                  <c:v>36</c:v>
                </c:pt>
                <c:pt idx="18">
                  <c:v>38</c:v>
                </c:pt>
                <c:pt idx="19">
                  <c:v>41</c:v>
                </c:pt>
                <c:pt idx="20">
                  <c:v>43</c:v>
                </c:pt>
                <c:pt idx="21">
                  <c:v>46</c:v>
                </c:pt>
                <c:pt idx="22">
                  <c:v>47</c:v>
                </c:pt>
                <c:pt idx="23">
                  <c:v>50</c:v>
                </c:pt>
                <c:pt idx="24">
                  <c:v>52</c:v>
                </c:pt>
                <c:pt idx="25">
                  <c:v>53</c:v>
                </c:pt>
                <c:pt idx="26">
                  <c:v>54</c:v>
                </c:pt>
                <c:pt idx="27">
                  <c:v>55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70</c:v>
                </c:pt>
                <c:pt idx="36">
                  <c:v>71</c:v>
                </c:pt>
                <c:pt idx="37">
                  <c:v>72</c:v>
                </c:pt>
                <c:pt idx="38">
                  <c:v>73</c:v>
                </c:pt>
                <c:pt idx="39">
                  <c:v>74</c:v>
                </c:pt>
                <c:pt idx="40">
                  <c:v>75</c:v>
                </c:pt>
                <c:pt idx="41">
                  <c:v>77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86</c:v>
                </c:pt>
                <c:pt idx="46">
                  <c:v>87</c:v>
                </c:pt>
                <c:pt idx="47">
                  <c:v>89</c:v>
                </c:pt>
                <c:pt idx="48">
                  <c:v>90</c:v>
                </c:pt>
                <c:pt idx="49">
                  <c:v>92</c:v>
                </c:pt>
                <c:pt idx="50">
                  <c:v>95</c:v>
                </c:pt>
                <c:pt idx="51">
                  <c:v>96</c:v>
                </c:pt>
                <c:pt idx="52">
                  <c:v>97</c:v>
                </c:pt>
                <c:pt idx="53">
                  <c:v>98</c:v>
                </c:pt>
                <c:pt idx="54">
                  <c:v>99</c:v>
                </c:pt>
                <c:pt idx="55">
                  <c:v>100</c:v>
                </c:pt>
                <c:pt idx="56">
                  <c:v>101</c:v>
                </c:pt>
                <c:pt idx="57">
                  <c:v>102</c:v>
                </c:pt>
                <c:pt idx="58">
                  <c:v>103</c:v>
                </c:pt>
                <c:pt idx="59">
                  <c:v>104</c:v>
                </c:pt>
                <c:pt idx="60">
                  <c:v>105</c:v>
                </c:pt>
                <c:pt idx="61">
                  <c:v>106</c:v>
                </c:pt>
                <c:pt idx="62">
                  <c:v>107</c:v>
                </c:pt>
                <c:pt idx="63">
                  <c:v>108</c:v>
                </c:pt>
                <c:pt idx="64">
                  <c:v>109</c:v>
                </c:pt>
                <c:pt idx="65">
                  <c:v>110</c:v>
                </c:pt>
                <c:pt idx="66">
                  <c:v>111</c:v>
                </c:pt>
                <c:pt idx="67">
                  <c:v>112</c:v>
                </c:pt>
                <c:pt idx="68">
                  <c:v>113</c:v>
                </c:pt>
                <c:pt idx="69">
                  <c:v>114</c:v>
                </c:pt>
                <c:pt idx="70">
                  <c:v>117</c:v>
                </c:pt>
                <c:pt idx="71">
                  <c:v>118</c:v>
                </c:pt>
                <c:pt idx="72">
                  <c:v>121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127</c:v>
                </c:pt>
                <c:pt idx="77">
                  <c:v>128</c:v>
                </c:pt>
                <c:pt idx="78">
                  <c:v>129</c:v>
                </c:pt>
                <c:pt idx="79">
                  <c:v>130</c:v>
                </c:pt>
                <c:pt idx="80">
                  <c:v>132</c:v>
                </c:pt>
                <c:pt idx="81">
                  <c:v>133</c:v>
                </c:pt>
                <c:pt idx="82">
                  <c:v>134</c:v>
                </c:pt>
                <c:pt idx="83">
                  <c:v>135</c:v>
                </c:pt>
                <c:pt idx="84">
                  <c:v>137</c:v>
                </c:pt>
                <c:pt idx="85">
                  <c:v>138</c:v>
                </c:pt>
                <c:pt idx="86">
                  <c:v>140</c:v>
                </c:pt>
                <c:pt idx="87">
                  <c:v>141</c:v>
                </c:pt>
                <c:pt idx="88">
                  <c:v>142</c:v>
                </c:pt>
                <c:pt idx="89">
                  <c:v>143</c:v>
                </c:pt>
                <c:pt idx="90">
                  <c:v>144</c:v>
                </c:pt>
                <c:pt idx="91">
                  <c:v>145</c:v>
                </c:pt>
                <c:pt idx="92">
                  <c:v>146</c:v>
                </c:pt>
                <c:pt idx="93">
                  <c:v>147</c:v>
                </c:pt>
                <c:pt idx="94">
                  <c:v>148</c:v>
                </c:pt>
                <c:pt idx="95">
                  <c:v>150</c:v>
                </c:pt>
                <c:pt idx="96">
                  <c:v>152</c:v>
                </c:pt>
                <c:pt idx="97">
                  <c:v>153</c:v>
                </c:pt>
                <c:pt idx="98">
                  <c:v>154</c:v>
                </c:pt>
                <c:pt idx="99">
                  <c:v>155</c:v>
                </c:pt>
                <c:pt idx="100">
                  <c:v>156</c:v>
                </c:pt>
                <c:pt idx="101">
                  <c:v>158</c:v>
                </c:pt>
                <c:pt idx="102">
                  <c:v>159</c:v>
                </c:pt>
                <c:pt idx="103">
                  <c:v>160</c:v>
                </c:pt>
                <c:pt idx="104">
                  <c:v>161</c:v>
                </c:pt>
                <c:pt idx="105">
                  <c:v>163</c:v>
                </c:pt>
                <c:pt idx="106">
                  <c:v>168</c:v>
                </c:pt>
                <c:pt idx="107">
                  <c:v>169</c:v>
                </c:pt>
                <c:pt idx="108">
                  <c:v>170</c:v>
                </c:pt>
                <c:pt idx="109">
                  <c:v>171</c:v>
                </c:pt>
                <c:pt idx="110">
                  <c:v>172</c:v>
                </c:pt>
                <c:pt idx="111">
                  <c:v>174</c:v>
                </c:pt>
                <c:pt idx="112">
                  <c:v>175</c:v>
                </c:pt>
                <c:pt idx="113">
                  <c:v>176</c:v>
                </c:pt>
                <c:pt idx="114">
                  <c:v>177</c:v>
                </c:pt>
                <c:pt idx="115">
                  <c:v>178</c:v>
                </c:pt>
                <c:pt idx="116">
                  <c:v>179</c:v>
                </c:pt>
                <c:pt idx="117">
                  <c:v>180</c:v>
                </c:pt>
                <c:pt idx="118">
                  <c:v>183</c:v>
                </c:pt>
                <c:pt idx="119">
                  <c:v>184</c:v>
                </c:pt>
                <c:pt idx="120">
                  <c:v>185</c:v>
                </c:pt>
                <c:pt idx="121">
                  <c:v>187</c:v>
                </c:pt>
                <c:pt idx="122">
                  <c:v>188</c:v>
                </c:pt>
              </c:numCache>
            </c:numRef>
          </c:xVal>
          <c:yVal>
            <c:numRef>
              <c:f>Tabulators!$K$3:$K$125</c:f>
              <c:numCache>
                <c:formatCode>0.000%</c:formatCode>
                <c:ptCount val="123"/>
                <c:pt idx="0">
                  <c:v>0.46546546546546547</c:v>
                </c:pt>
                <c:pt idx="1">
                  <c:v>0.49845201238390091</c:v>
                </c:pt>
                <c:pt idx="2">
                  <c:v>0.5145530145530145</c:v>
                </c:pt>
                <c:pt idx="3">
                  <c:v>0.51444184231069479</c:v>
                </c:pt>
                <c:pt idx="4">
                  <c:v>0.520625</c:v>
                </c:pt>
                <c:pt idx="5">
                  <c:v>0.53008895866038719</c:v>
                </c:pt>
                <c:pt idx="6">
                  <c:v>0.53321364452423703</c:v>
                </c:pt>
                <c:pt idx="7">
                  <c:v>0.52842022736181893</c:v>
                </c:pt>
                <c:pt idx="8">
                  <c:v>0.52924693520140109</c:v>
                </c:pt>
                <c:pt idx="9">
                  <c:v>0.54733822123047493</c:v>
                </c:pt>
                <c:pt idx="10">
                  <c:v>0.56798825256975038</c:v>
                </c:pt>
                <c:pt idx="11">
                  <c:v>0.57842323651452288</c:v>
                </c:pt>
                <c:pt idx="12">
                  <c:v>0.58238928939237899</c:v>
                </c:pt>
                <c:pt idx="13">
                  <c:v>0.58369512783405697</c:v>
                </c:pt>
                <c:pt idx="14">
                  <c:v>0.58423180592991919</c:v>
                </c:pt>
                <c:pt idx="15">
                  <c:v>0.59559923093356115</c:v>
                </c:pt>
                <c:pt idx="16">
                  <c:v>0.61601811817994645</c:v>
                </c:pt>
                <c:pt idx="17">
                  <c:v>0.63892723328732004</c:v>
                </c:pt>
                <c:pt idx="18">
                  <c:v>0.64700374531835203</c:v>
                </c:pt>
                <c:pt idx="19">
                  <c:v>0.66038751345532831</c:v>
                </c:pt>
                <c:pt idx="20">
                  <c:v>0.66936456001377642</c:v>
                </c:pt>
                <c:pt idx="21">
                  <c:v>0.67340798930302526</c:v>
                </c:pt>
                <c:pt idx="22">
                  <c:v>0.68422748509747056</c:v>
                </c:pt>
                <c:pt idx="23">
                  <c:v>0.68251038301799727</c:v>
                </c:pt>
                <c:pt idx="24">
                  <c:v>0.67685913611399728</c:v>
                </c:pt>
                <c:pt idx="25">
                  <c:v>0.68014388489208633</c:v>
                </c:pt>
                <c:pt idx="26">
                  <c:v>0.67876362632813581</c:v>
                </c:pt>
                <c:pt idx="27">
                  <c:v>0.66824957129666274</c:v>
                </c:pt>
                <c:pt idx="28">
                  <c:v>0.67777352227754373</c:v>
                </c:pt>
                <c:pt idx="29">
                  <c:v>0.69499316685302526</c:v>
                </c:pt>
                <c:pt idx="30">
                  <c:v>0.69288883559179759</c:v>
                </c:pt>
                <c:pt idx="31">
                  <c:v>0.70088557445816824</c:v>
                </c:pt>
                <c:pt idx="32">
                  <c:v>0.67790012234456676</c:v>
                </c:pt>
                <c:pt idx="33">
                  <c:v>0.67494890824997311</c:v>
                </c:pt>
                <c:pt idx="34">
                  <c:v>0.67525826985286441</c:v>
                </c:pt>
                <c:pt idx="35">
                  <c:v>0.69333060556464809</c:v>
                </c:pt>
                <c:pt idx="36">
                  <c:v>0.69528837533618881</c:v>
                </c:pt>
                <c:pt idx="37">
                  <c:v>0.68960511033681771</c:v>
                </c:pt>
                <c:pt idx="38">
                  <c:v>0.69310670443814915</c:v>
                </c:pt>
                <c:pt idx="39">
                  <c:v>0.69990732159406854</c:v>
                </c:pt>
                <c:pt idx="40">
                  <c:v>0.70765027322404372</c:v>
                </c:pt>
                <c:pt idx="41">
                  <c:v>0.71615446644565894</c:v>
                </c:pt>
                <c:pt idx="42">
                  <c:v>0.72768331562167909</c:v>
                </c:pt>
                <c:pt idx="43">
                  <c:v>0.73066527160170891</c:v>
                </c:pt>
                <c:pt idx="44">
                  <c:v>0.73550724637681164</c:v>
                </c:pt>
                <c:pt idx="45">
                  <c:v>0.74845273420941072</c:v>
                </c:pt>
                <c:pt idx="46">
                  <c:v>0.75847176079734224</c:v>
                </c:pt>
                <c:pt idx="47">
                  <c:v>0.76798752973992945</c:v>
                </c:pt>
                <c:pt idx="48">
                  <c:v>0.77001937358734263</c:v>
                </c:pt>
                <c:pt idx="49">
                  <c:v>0.77553132213643239</c:v>
                </c:pt>
                <c:pt idx="50">
                  <c:v>0.7838600894047526</c:v>
                </c:pt>
                <c:pt idx="51">
                  <c:v>0.79867858530897784</c:v>
                </c:pt>
                <c:pt idx="52">
                  <c:v>0.81067363888034449</c:v>
                </c:pt>
                <c:pt idx="53">
                  <c:v>0.82008209182122227</c:v>
                </c:pt>
                <c:pt idx="54">
                  <c:v>0.83305797536797832</c:v>
                </c:pt>
                <c:pt idx="55">
                  <c:v>0.84927342823250296</c:v>
                </c:pt>
                <c:pt idx="56">
                  <c:v>0.85184100724690726</c:v>
                </c:pt>
                <c:pt idx="57">
                  <c:v>0.85385003241374346</c:v>
                </c:pt>
                <c:pt idx="58">
                  <c:v>0.87190642607517299</c:v>
                </c:pt>
                <c:pt idx="59">
                  <c:v>0.87584269662921344</c:v>
                </c:pt>
                <c:pt idx="60">
                  <c:v>0.87801340056641575</c:v>
                </c:pt>
                <c:pt idx="61">
                  <c:v>0.87525506733777714</c:v>
                </c:pt>
                <c:pt idx="62">
                  <c:v>0.88259408602150535</c:v>
                </c:pt>
                <c:pt idx="63">
                  <c:v>0.87927378743705276</c:v>
                </c:pt>
                <c:pt idx="64">
                  <c:v>0.88383672934547597</c:v>
                </c:pt>
                <c:pt idx="65">
                  <c:v>0.88319051607499521</c:v>
                </c:pt>
                <c:pt idx="66">
                  <c:v>0.88115223197252956</c:v>
                </c:pt>
                <c:pt idx="67">
                  <c:v>0.87757909215955987</c:v>
                </c:pt>
                <c:pt idx="68">
                  <c:v>0.88198259366705756</c:v>
                </c:pt>
                <c:pt idx="69">
                  <c:v>0.88522483940042829</c:v>
                </c:pt>
                <c:pt idx="70">
                  <c:v>0.89046640889318507</c:v>
                </c:pt>
                <c:pt idx="71">
                  <c:v>0.87577529682792843</c:v>
                </c:pt>
                <c:pt idx="72">
                  <c:v>0.86863987904867124</c:v>
                </c:pt>
                <c:pt idx="73">
                  <c:v>0.86547059497879175</c:v>
                </c:pt>
                <c:pt idx="74">
                  <c:v>0.86237032025259364</c:v>
                </c:pt>
                <c:pt idx="75">
                  <c:v>0.86071170821073673</c:v>
                </c:pt>
                <c:pt idx="76">
                  <c:v>0.87527606007067138</c:v>
                </c:pt>
                <c:pt idx="77">
                  <c:v>0.88338527144497292</c:v>
                </c:pt>
                <c:pt idx="78">
                  <c:v>0.89058261907345126</c:v>
                </c:pt>
                <c:pt idx="79">
                  <c:v>0.90841343557619614</c:v>
                </c:pt>
                <c:pt idx="80">
                  <c:v>0.90592056224044293</c:v>
                </c:pt>
                <c:pt idx="81">
                  <c:v>0.91073786510325883</c:v>
                </c:pt>
                <c:pt idx="82">
                  <c:v>0.91478133653795912</c:v>
                </c:pt>
                <c:pt idx="83">
                  <c:v>0.91963962098068663</c:v>
                </c:pt>
                <c:pt idx="84">
                  <c:v>0.91793219818990646</c:v>
                </c:pt>
                <c:pt idx="85">
                  <c:v>0.9080956207312173</c:v>
                </c:pt>
                <c:pt idx="86">
                  <c:v>0.92077675718849838</c:v>
                </c:pt>
                <c:pt idx="87">
                  <c:v>0.93197177499503081</c:v>
                </c:pt>
                <c:pt idx="88">
                  <c:v>0.94217855026664032</c:v>
                </c:pt>
                <c:pt idx="89">
                  <c:v>0.94850457682705958</c:v>
                </c:pt>
                <c:pt idx="90">
                  <c:v>0.95338323935446234</c:v>
                </c:pt>
                <c:pt idx="91">
                  <c:v>0.96060635319107845</c:v>
                </c:pt>
                <c:pt idx="92">
                  <c:v>0.97044854881266496</c:v>
                </c:pt>
                <c:pt idx="93">
                  <c:v>0.97993326978074358</c:v>
                </c:pt>
                <c:pt idx="94">
                  <c:v>0.99019143290371492</c:v>
                </c:pt>
                <c:pt idx="95">
                  <c:v>1.0014140271493213</c:v>
                </c:pt>
                <c:pt idx="96">
                  <c:v>1.0079569389187923</c:v>
                </c:pt>
                <c:pt idx="97">
                  <c:v>1.0126699772590151</c:v>
                </c:pt>
                <c:pt idx="98">
                  <c:v>1.0180018416206262</c:v>
                </c:pt>
                <c:pt idx="99">
                  <c:v>1.0262532016099524</c:v>
                </c:pt>
                <c:pt idx="100">
                  <c:v>1.0328568186975267</c:v>
                </c:pt>
                <c:pt idx="101">
                  <c:v>1.036540365403654</c:v>
                </c:pt>
                <c:pt idx="102">
                  <c:v>1.0371574961015817</c:v>
                </c:pt>
                <c:pt idx="103">
                  <c:v>1.0420461579273146</c:v>
                </c:pt>
                <c:pt idx="104">
                  <c:v>1.0488297545338778</c:v>
                </c:pt>
                <c:pt idx="105">
                  <c:v>1.0606775956284153</c:v>
                </c:pt>
                <c:pt idx="106">
                  <c:v>1.0692397965836484</c:v>
                </c:pt>
                <c:pt idx="107">
                  <c:v>1.0731854925863484</c:v>
                </c:pt>
                <c:pt idx="108">
                  <c:v>1.0835126064882541</c:v>
                </c:pt>
                <c:pt idx="109">
                  <c:v>1.0872520519835842</c:v>
                </c:pt>
                <c:pt idx="110">
                  <c:v>1.0929491266097158</c:v>
                </c:pt>
                <c:pt idx="111">
                  <c:v>1.0998267922774703</c:v>
                </c:pt>
                <c:pt idx="112">
                  <c:v>1.1061114842175956</c:v>
                </c:pt>
                <c:pt idx="113">
                  <c:v>1.1089409902969225</c:v>
                </c:pt>
                <c:pt idx="114">
                  <c:v>1.1120614850626007</c:v>
                </c:pt>
                <c:pt idx="115">
                  <c:v>1.1139167862266859</c:v>
                </c:pt>
                <c:pt idx="116">
                  <c:v>1.1114674243961844</c:v>
                </c:pt>
                <c:pt idx="117">
                  <c:v>1.1115892023543739</c:v>
                </c:pt>
                <c:pt idx="118">
                  <c:v>1.1149804742541971</c:v>
                </c:pt>
                <c:pt idx="119">
                  <c:v>1.1190676102514894</c:v>
                </c:pt>
                <c:pt idx="120">
                  <c:v>1.1224157124681935</c:v>
                </c:pt>
                <c:pt idx="121">
                  <c:v>1.1219241149388792</c:v>
                </c:pt>
                <c:pt idx="122">
                  <c:v>1.1219638037783775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54-4628-8C7C-E09F14ABF818}"/>
            </c:ext>
          </c:extLst>
        </c:ser>
        <c:ser>
          <c:idx val="1"/>
          <c:order val="1"/>
          <c:tx>
            <c:strRef>
              <c:f>Tabulators!$W$2</c:f>
              <c:strCache>
                <c:ptCount val="1"/>
                <c:pt idx="0">
                  <c:v>T2  Trump/Biden Cumulative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Tabulators!$M$3:$M$121</c:f>
              <c:numCache>
                <c:formatCode>General</c:formatCode>
                <c:ptCount val="11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10</c:v>
                </c:pt>
                <c:pt idx="6">
                  <c:v>11</c:v>
                </c:pt>
                <c:pt idx="7">
                  <c:v>13</c:v>
                </c:pt>
                <c:pt idx="8">
                  <c:v>14</c:v>
                </c:pt>
                <c:pt idx="9">
                  <c:v>17</c:v>
                </c:pt>
                <c:pt idx="10">
                  <c:v>19</c:v>
                </c:pt>
                <c:pt idx="11">
                  <c:v>21</c:v>
                </c:pt>
                <c:pt idx="12">
                  <c:v>31</c:v>
                </c:pt>
                <c:pt idx="13">
                  <c:v>32</c:v>
                </c:pt>
                <c:pt idx="14">
                  <c:v>36</c:v>
                </c:pt>
                <c:pt idx="15">
                  <c:v>38</c:v>
                </c:pt>
                <c:pt idx="16">
                  <c:v>39</c:v>
                </c:pt>
                <c:pt idx="17">
                  <c:v>42</c:v>
                </c:pt>
                <c:pt idx="18">
                  <c:v>43</c:v>
                </c:pt>
                <c:pt idx="19">
                  <c:v>45</c:v>
                </c:pt>
                <c:pt idx="20">
                  <c:v>59</c:v>
                </c:pt>
                <c:pt idx="21">
                  <c:v>62</c:v>
                </c:pt>
                <c:pt idx="22">
                  <c:v>63</c:v>
                </c:pt>
                <c:pt idx="23">
                  <c:v>65</c:v>
                </c:pt>
                <c:pt idx="24">
                  <c:v>66</c:v>
                </c:pt>
                <c:pt idx="25">
                  <c:v>67</c:v>
                </c:pt>
                <c:pt idx="26">
                  <c:v>68</c:v>
                </c:pt>
                <c:pt idx="27">
                  <c:v>69</c:v>
                </c:pt>
                <c:pt idx="28">
                  <c:v>70</c:v>
                </c:pt>
                <c:pt idx="29">
                  <c:v>71</c:v>
                </c:pt>
                <c:pt idx="30">
                  <c:v>72</c:v>
                </c:pt>
                <c:pt idx="31">
                  <c:v>73</c:v>
                </c:pt>
                <c:pt idx="32">
                  <c:v>75</c:v>
                </c:pt>
                <c:pt idx="33">
                  <c:v>78</c:v>
                </c:pt>
                <c:pt idx="34">
                  <c:v>79</c:v>
                </c:pt>
                <c:pt idx="35">
                  <c:v>80</c:v>
                </c:pt>
                <c:pt idx="36">
                  <c:v>81</c:v>
                </c:pt>
                <c:pt idx="37">
                  <c:v>82</c:v>
                </c:pt>
                <c:pt idx="38">
                  <c:v>83</c:v>
                </c:pt>
                <c:pt idx="39">
                  <c:v>84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88</c:v>
                </c:pt>
                <c:pt idx="44">
                  <c:v>90</c:v>
                </c:pt>
                <c:pt idx="45">
                  <c:v>91</c:v>
                </c:pt>
                <c:pt idx="46">
                  <c:v>92</c:v>
                </c:pt>
                <c:pt idx="47">
                  <c:v>93</c:v>
                </c:pt>
                <c:pt idx="48">
                  <c:v>94</c:v>
                </c:pt>
                <c:pt idx="49">
                  <c:v>96</c:v>
                </c:pt>
                <c:pt idx="50">
                  <c:v>97</c:v>
                </c:pt>
                <c:pt idx="51">
                  <c:v>100</c:v>
                </c:pt>
                <c:pt idx="52">
                  <c:v>101</c:v>
                </c:pt>
                <c:pt idx="53">
                  <c:v>102</c:v>
                </c:pt>
                <c:pt idx="54">
                  <c:v>103</c:v>
                </c:pt>
                <c:pt idx="55">
                  <c:v>104</c:v>
                </c:pt>
                <c:pt idx="56">
                  <c:v>105</c:v>
                </c:pt>
                <c:pt idx="57">
                  <c:v>106</c:v>
                </c:pt>
                <c:pt idx="58">
                  <c:v>107</c:v>
                </c:pt>
                <c:pt idx="59">
                  <c:v>108</c:v>
                </c:pt>
                <c:pt idx="60">
                  <c:v>109</c:v>
                </c:pt>
                <c:pt idx="61">
                  <c:v>110</c:v>
                </c:pt>
                <c:pt idx="62">
                  <c:v>111</c:v>
                </c:pt>
                <c:pt idx="63">
                  <c:v>112</c:v>
                </c:pt>
                <c:pt idx="64">
                  <c:v>113</c:v>
                </c:pt>
                <c:pt idx="65">
                  <c:v>114</c:v>
                </c:pt>
                <c:pt idx="66">
                  <c:v>115</c:v>
                </c:pt>
                <c:pt idx="67">
                  <c:v>116</c:v>
                </c:pt>
                <c:pt idx="68">
                  <c:v>117</c:v>
                </c:pt>
                <c:pt idx="69">
                  <c:v>121</c:v>
                </c:pt>
                <c:pt idx="70">
                  <c:v>122</c:v>
                </c:pt>
                <c:pt idx="71">
                  <c:v>123</c:v>
                </c:pt>
                <c:pt idx="72">
                  <c:v>124</c:v>
                </c:pt>
                <c:pt idx="73">
                  <c:v>125</c:v>
                </c:pt>
                <c:pt idx="74">
                  <c:v>126</c:v>
                </c:pt>
                <c:pt idx="75">
                  <c:v>127</c:v>
                </c:pt>
                <c:pt idx="76">
                  <c:v>128</c:v>
                </c:pt>
                <c:pt idx="77">
                  <c:v>129</c:v>
                </c:pt>
                <c:pt idx="78">
                  <c:v>130</c:v>
                </c:pt>
                <c:pt idx="79">
                  <c:v>131</c:v>
                </c:pt>
                <c:pt idx="80">
                  <c:v>132</c:v>
                </c:pt>
                <c:pt idx="81">
                  <c:v>133</c:v>
                </c:pt>
                <c:pt idx="82">
                  <c:v>134</c:v>
                </c:pt>
                <c:pt idx="83">
                  <c:v>135</c:v>
                </c:pt>
                <c:pt idx="84">
                  <c:v>136</c:v>
                </c:pt>
                <c:pt idx="85">
                  <c:v>137</c:v>
                </c:pt>
                <c:pt idx="86">
                  <c:v>138</c:v>
                </c:pt>
                <c:pt idx="87">
                  <c:v>139</c:v>
                </c:pt>
                <c:pt idx="88">
                  <c:v>140</c:v>
                </c:pt>
                <c:pt idx="89">
                  <c:v>141</c:v>
                </c:pt>
                <c:pt idx="90">
                  <c:v>143</c:v>
                </c:pt>
                <c:pt idx="91">
                  <c:v>144</c:v>
                </c:pt>
                <c:pt idx="92">
                  <c:v>145</c:v>
                </c:pt>
                <c:pt idx="93">
                  <c:v>146</c:v>
                </c:pt>
                <c:pt idx="94">
                  <c:v>147</c:v>
                </c:pt>
                <c:pt idx="95">
                  <c:v>149</c:v>
                </c:pt>
                <c:pt idx="96">
                  <c:v>151</c:v>
                </c:pt>
                <c:pt idx="97">
                  <c:v>153</c:v>
                </c:pt>
                <c:pt idx="98">
                  <c:v>154</c:v>
                </c:pt>
                <c:pt idx="99">
                  <c:v>155</c:v>
                </c:pt>
                <c:pt idx="100">
                  <c:v>157</c:v>
                </c:pt>
                <c:pt idx="101">
                  <c:v>159</c:v>
                </c:pt>
                <c:pt idx="102">
                  <c:v>161</c:v>
                </c:pt>
                <c:pt idx="103">
                  <c:v>162</c:v>
                </c:pt>
                <c:pt idx="104">
                  <c:v>163</c:v>
                </c:pt>
                <c:pt idx="105">
                  <c:v>165</c:v>
                </c:pt>
                <c:pt idx="106">
                  <c:v>167</c:v>
                </c:pt>
                <c:pt idx="107">
                  <c:v>168</c:v>
                </c:pt>
                <c:pt idx="108">
                  <c:v>169</c:v>
                </c:pt>
                <c:pt idx="109">
                  <c:v>170</c:v>
                </c:pt>
                <c:pt idx="110">
                  <c:v>171</c:v>
                </c:pt>
                <c:pt idx="111">
                  <c:v>172</c:v>
                </c:pt>
                <c:pt idx="112">
                  <c:v>173</c:v>
                </c:pt>
                <c:pt idx="113">
                  <c:v>176</c:v>
                </c:pt>
                <c:pt idx="114">
                  <c:v>177</c:v>
                </c:pt>
                <c:pt idx="115">
                  <c:v>178</c:v>
                </c:pt>
                <c:pt idx="116">
                  <c:v>180</c:v>
                </c:pt>
                <c:pt idx="117">
                  <c:v>181</c:v>
                </c:pt>
                <c:pt idx="118">
                  <c:v>182</c:v>
                </c:pt>
              </c:numCache>
            </c:numRef>
          </c:xVal>
          <c:yVal>
            <c:numRef>
              <c:f>Tabulators!$W$3:$W$121</c:f>
              <c:numCache>
                <c:formatCode>0.000%</c:formatCode>
                <c:ptCount val="119"/>
                <c:pt idx="0">
                  <c:v>0.43016759776536312</c:v>
                </c:pt>
                <c:pt idx="1">
                  <c:v>0.57366771159874608</c:v>
                </c:pt>
                <c:pt idx="2">
                  <c:v>0.58306878306878307</c:v>
                </c:pt>
                <c:pt idx="3">
                  <c:v>0.59678714859437754</c:v>
                </c:pt>
                <c:pt idx="4">
                  <c:v>0.59819703799098523</c:v>
                </c:pt>
                <c:pt idx="5">
                  <c:v>0.56794055201698512</c:v>
                </c:pt>
                <c:pt idx="6">
                  <c:v>0.60279720279720284</c:v>
                </c:pt>
                <c:pt idx="7">
                  <c:v>0.58467741935483875</c:v>
                </c:pt>
                <c:pt idx="8">
                  <c:v>0.56455606650159185</c:v>
                </c:pt>
                <c:pt idx="9">
                  <c:v>0.54608367411135572</c:v>
                </c:pt>
                <c:pt idx="10">
                  <c:v>0.53811149032992034</c:v>
                </c:pt>
                <c:pt idx="11">
                  <c:v>0.51373555840821561</c:v>
                </c:pt>
                <c:pt idx="12">
                  <c:v>0.51956521739130435</c:v>
                </c:pt>
                <c:pt idx="13">
                  <c:v>0.53203089504770562</c:v>
                </c:pt>
                <c:pt idx="14">
                  <c:v>0.5389859394972305</c:v>
                </c:pt>
                <c:pt idx="15">
                  <c:v>0.55999185170095744</c:v>
                </c:pt>
                <c:pt idx="16">
                  <c:v>0.57514058561178982</c:v>
                </c:pt>
                <c:pt idx="17">
                  <c:v>0.58270469181232754</c:v>
                </c:pt>
                <c:pt idx="18">
                  <c:v>0.59492779147587183</c:v>
                </c:pt>
                <c:pt idx="19">
                  <c:v>0.60608119585527431</c:v>
                </c:pt>
                <c:pt idx="20">
                  <c:v>0.5946769280102614</c:v>
                </c:pt>
                <c:pt idx="21">
                  <c:v>0.5838518743360146</c:v>
                </c:pt>
                <c:pt idx="22">
                  <c:v>0.57689530685920576</c:v>
                </c:pt>
                <c:pt idx="23">
                  <c:v>0.59873328641801549</c:v>
                </c:pt>
                <c:pt idx="24">
                  <c:v>0.59889069264069261</c:v>
                </c:pt>
                <c:pt idx="25">
                  <c:v>0.59870129870129873</c:v>
                </c:pt>
                <c:pt idx="26">
                  <c:v>0.60531928239869526</c:v>
                </c:pt>
                <c:pt idx="27">
                  <c:v>0.62682748538011701</c:v>
                </c:pt>
                <c:pt idx="28">
                  <c:v>0.63530943083658742</c:v>
                </c:pt>
                <c:pt idx="29">
                  <c:v>0.64039013195639705</c:v>
                </c:pt>
                <c:pt idx="30">
                  <c:v>0.6516993022732388</c:v>
                </c:pt>
                <c:pt idx="31">
                  <c:v>0.65153829369408689</c:v>
                </c:pt>
                <c:pt idx="32">
                  <c:v>0.65385429902583647</c:v>
                </c:pt>
                <c:pt idx="33">
                  <c:v>0.67247859678429733</c:v>
                </c:pt>
                <c:pt idx="34">
                  <c:v>0.6767645858833129</c:v>
                </c:pt>
                <c:pt idx="35">
                  <c:v>0.68683842620331537</c:v>
                </c:pt>
                <c:pt idx="36">
                  <c:v>0.686092973394406</c:v>
                </c:pt>
                <c:pt idx="37">
                  <c:v>0.69188050555342784</c:v>
                </c:pt>
                <c:pt idx="38">
                  <c:v>0.69352275913636785</c:v>
                </c:pt>
                <c:pt idx="39">
                  <c:v>0.69537872573147386</c:v>
                </c:pt>
                <c:pt idx="40">
                  <c:v>0.69559793263232939</c:v>
                </c:pt>
                <c:pt idx="41">
                  <c:v>0.6960034752389227</c:v>
                </c:pt>
                <c:pt idx="42">
                  <c:v>0.69157930334798778</c:v>
                </c:pt>
                <c:pt idx="43">
                  <c:v>0.70465329226671103</c:v>
                </c:pt>
                <c:pt idx="44">
                  <c:v>0.72118226600985225</c:v>
                </c:pt>
                <c:pt idx="45">
                  <c:v>0.71040000000000003</c:v>
                </c:pt>
                <c:pt idx="46">
                  <c:v>0.71644850969878571</c:v>
                </c:pt>
                <c:pt idx="47">
                  <c:v>0.72301599627271318</c:v>
                </c:pt>
                <c:pt idx="48">
                  <c:v>0.73116803903629157</c:v>
                </c:pt>
                <c:pt idx="49">
                  <c:v>0.73852175222038241</c:v>
                </c:pt>
                <c:pt idx="50">
                  <c:v>0.75404941404792114</c:v>
                </c:pt>
                <c:pt idx="51">
                  <c:v>0.76002349831105886</c:v>
                </c:pt>
                <c:pt idx="52">
                  <c:v>0.76862261550736199</c:v>
                </c:pt>
                <c:pt idx="53">
                  <c:v>0.77731484807125928</c:v>
                </c:pt>
                <c:pt idx="54">
                  <c:v>0.79013574017482768</c:v>
                </c:pt>
                <c:pt idx="55">
                  <c:v>0.80169312169312168</c:v>
                </c:pt>
                <c:pt idx="56">
                  <c:v>0.81256967670011149</c:v>
                </c:pt>
                <c:pt idx="57">
                  <c:v>0.81709919460315272</c:v>
                </c:pt>
                <c:pt idx="58">
                  <c:v>0.82718327183271834</c:v>
                </c:pt>
                <c:pt idx="59">
                  <c:v>0.83556276178894739</c:v>
                </c:pt>
                <c:pt idx="60">
                  <c:v>0.84488734835355284</c:v>
                </c:pt>
                <c:pt idx="61">
                  <c:v>0.85355400237373069</c:v>
                </c:pt>
                <c:pt idx="62">
                  <c:v>0.86083316983846703</c:v>
                </c:pt>
                <c:pt idx="63">
                  <c:v>0.86424548456010875</c:v>
                </c:pt>
                <c:pt idx="64">
                  <c:v>0.86647998472602306</c:v>
                </c:pt>
                <c:pt idx="65">
                  <c:v>0.86660726786737097</c:v>
                </c:pt>
                <c:pt idx="66">
                  <c:v>0.87488931056293484</c:v>
                </c:pt>
                <c:pt idx="67">
                  <c:v>0.8813834436259208</c:v>
                </c:pt>
                <c:pt idx="68">
                  <c:v>0.87579617834394907</c:v>
                </c:pt>
                <c:pt idx="69">
                  <c:v>0.88251316506264754</c:v>
                </c:pt>
                <c:pt idx="70">
                  <c:v>0.88746019347473415</c:v>
                </c:pt>
                <c:pt idx="71">
                  <c:v>0.8860407293393322</c:v>
                </c:pt>
                <c:pt idx="72">
                  <c:v>0.89231940945573851</c:v>
                </c:pt>
                <c:pt idx="73">
                  <c:v>0.89273736556030991</c:v>
                </c:pt>
                <c:pt idx="74">
                  <c:v>0.88634938728982615</c:v>
                </c:pt>
                <c:pt idx="75">
                  <c:v>0.88565336924199067</c:v>
                </c:pt>
                <c:pt idx="76">
                  <c:v>0.88513700525878769</c:v>
                </c:pt>
                <c:pt idx="77">
                  <c:v>0.88548448870164687</c:v>
                </c:pt>
                <c:pt idx="78">
                  <c:v>0.87963012741250468</c:v>
                </c:pt>
                <c:pt idx="79">
                  <c:v>0.88769025367156207</c:v>
                </c:pt>
                <c:pt idx="80">
                  <c:v>0.8930215332522089</c:v>
                </c:pt>
                <c:pt idx="81">
                  <c:v>0.89577891547382715</c:v>
                </c:pt>
                <c:pt idx="82">
                  <c:v>0.89546065556819354</c:v>
                </c:pt>
                <c:pt idx="83">
                  <c:v>0.89889189603227293</c:v>
                </c:pt>
                <c:pt idx="84">
                  <c:v>0.89981287614423711</c:v>
                </c:pt>
                <c:pt idx="85">
                  <c:v>0.90304611833191151</c:v>
                </c:pt>
                <c:pt idx="86">
                  <c:v>0.90192574945404014</c:v>
                </c:pt>
                <c:pt idx="87">
                  <c:v>0.90198997568358885</c:v>
                </c:pt>
                <c:pt idx="88">
                  <c:v>0.90236004121485702</c:v>
                </c:pt>
                <c:pt idx="89">
                  <c:v>0.89726490770271572</c:v>
                </c:pt>
                <c:pt idx="90">
                  <c:v>0.89137364990245993</c:v>
                </c:pt>
                <c:pt idx="91">
                  <c:v>0.8952147932056651</c:v>
                </c:pt>
                <c:pt idx="92">
                  <c:v>0.89991134338108347</c:v>
                </c:pt>
                <c:pt idx="93">
                  <c:v>0.90096763739061991</c:v>
                </c:pt>
                <c:pt idx="94">
                  <c:v>0.90582136795265833</c:v>
                </c:pt>
                <c:pt idx="95">
                  <c:v>0.91130244635779689</c:v>
                </c:pt>
                <c:pt idx="96">
                  <c:v>0.91601192088864802</c:v>
                </c:pt>
                <c:pt idx="97">
                  <c:v>0.92616033755274263</c:v>
                </c:pt>
                <c:pt idx="98">
                  <c:v>0.93298601834535577</c:v>
                </c:pt>
                <c:pt idx="99">
                  <c:v>0.9409525495750708</c:v>
                </c:pt>
                <c:pt idx="100">
                  <c:v>0.94373300587667752</c:v>
                </c:pt>
                <c:pt idx="101">
                  <c:v>0.95179201323868834</c:v>
                </c:pt>
                <c:pt idx="102">
                  <c:v>0.96153679559925498</c:v>
                </c:pt>
                <c:pt idx="103">
                  <c:v>0.96562392574767963</c:v>
                </c:pt>
                <c:pt idx="104">
                  <c:v>0.97452773741345411</c:v>
                </c:pt>
                <c:pt idx="105">
                  <c:v>0.97795769573142299</c:v>
                </c:pt>
                <c:pt idx="106">
                  <c:v>0.98396262154312408</c:v>
                </c:pt>
                <c:pt idx="107">
                  <c:v>0.988216613738927</c:v>
                </c:pt>
                <c:pt idx="108">
                  <c:v>0.99559965129312133</c:v>
                </c:pt>
                <c:pt idx="109">
                  <c:v>1.0001235432195363</c:v>
                </c:pt>
                <c:pt idx="110">
                  <c:v>1.0030634752062739</c:v>
                </c:pt>
                <c:pt idx="111">
                  <c:v>1.0062492391348457</c:v>
                </c:pt>
                <c:pt idx="112">
                  <c:v>1.0136411332633788</c:v>
                </c:pt>
                <c:pt idx="113">
                  <c:v>1.0192091754892525</c:v>
                </c:pt>
                <c:pt idx="114">
                  <c:v>1.0276990620634603</c:v>
                </c:pt>
                <c:pt idx="115">
                  <c:v>1.0321864594894561</c:v>
                </c:pt>
                <c:pt idx="116">
                  <c:v>1.0401924821520137</c:v>
                </c:pt>
                <c:pt idx="117">
                  <c:v>1.0431818181818182</c:v>
                </c:pt>
                <c:pt idx="118">
                  <c:v>1.0434935247308472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654-4628-8C7C-E09F14ABF818}"/>
            </c:ext>
          </c:extLst>
        </c:ser>
        <c:ser>
          <c:idx val="2"/>
          <c:order val="2"/>
          <c:tx>
            <c:strRef>
              <c:f>Tabulators!$AI$2</c:f>
              <c:strCache>
                <c:ptCount val="1"/>
                <c:pt idx="0">
                  <c:v>T3  Trump/Biden Cumulative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Tabulators!$Y$3:$Y$122</c:f>
              <c:numCache>
                <c:formatCode>General</c:formatCode>
                <c:ptCount val="120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19</c:v>
                </c:pt>
                <c:pt idx="8">
                  <c:v>22</c:v>
                </c:pt>
                <c:pt idx="9">
                  <c:v>25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58</c:v>
                </c:pt>
                <c:pt idx="38">
                  <c:v>59</c:v>
                </c:pt>
                <c:pt idx="39">
                  <c:v>61</c:v>
                </c:pt>
                <c:pt idx="40">
                  <c:v>64</c:v>
                </c:pt>
                <c:pt idx="41">
                  <c:v>65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73</c:v>
                </c:pt>
                <c:pt idx="48">
                  <c:v>74</c:v>
                </c:pt>
                <c:pt idx="49">
                  <c:v>76</c:v>
                </c:pt>
                <c:pt idx="50">
                  <c:v>77</c:v>
                </c:pt>
                <c:pt idx="51">
                  <c:v>80</c:v>
                </c:pt>
                <c:pt idx="52">
                  <c:v>81</c:v>
                </c:pt>
                <c:pt idx="53">
                  <c:v>82</c:v>
                </c:pt>
                <c:pt idx="54">
                  <c:v>84</c:v>
                </c:pt>
                <c:pt idx="55">
                  <c:v>86</c:v>
                </c:pt>
                <c:pt idx="56">
                  <c:v>87</c:v>
                </c:pt>
                <c:pt idx="57">
                  <c:v>88</c:v>
                </c:pt>
                <c:pt idx="58">
                  <c:v>89</c:v>
                </c:pt>
                <c:pt idx="59">
                  <c:v>90</c:v>
                </c:pt>
                <c:pt idx="60">
                  <c:v>91</c:v>
                </c:pt>
                <c:pt idx="61">
                  <c:v>92</c:v>
                </c:pt>
                <c:pt idx="62">
                  <c:v>93</c:v>
                </c:pt>
                <c:pt idx="63">
                  <c:v>94</c:v>
                </c:pt>
                <c:pt idx="64">
                  <c:v>95</c:v>
                </c:pt>
                <c:pt idx="65">
                  <c:v>96</c:v>
                </c:pt>
                <c:pt idx="66">
                  <c:v>98</c:v>
                </c:pt>
                <c:pt idx="67">
                  <c:v>101</c:v>
                </c:pt>
                <c:pt idx="68">
                  <c:v>102</c:v>
                </c:pt>
                <c:pt idx="69">
                  <c:v>103</c:v>
                </c:pt>
                <c:pt idx="70">
                  <c:v>104</c:v>
                </c:pt>
                <c:pt idx="71">
                  <c:v>105</c:v>
                </c:pt>
                <c:pt idx="72">
                  <c:v>106</c:v>
                </c:pt>
                <c:pt idx="73">
                  <c:v>107</c:v>
                </c:pt>
                <c:pt idx="74">
                  <c:v>108</c:v>
                </c:pt>
                <c:pt idx="75">
                  <c:v>110</c:v>
                </c:pt>
                <c:pt idx="76">
                  <c:v>111</c:v>
                </c:pt>
                <c:pt idx="77">
                  <c:v>112</c:v>
                </c:pt>
                <c:pt idx="78">
                  <c:v>113</c:v>
                </c:pt>
                <c:pt idx="79">
                  <c:v>115</c:v>
                </c:pt>
                <c:pt idx="80">
                  <c:v>117</c:v>
                </c:pt>
                <c:pt idx="81">
                  <c:v>118</c:v>
                </c:pt>
                <c:pt idx="82">
                  <c:v>121</c:v>
                </c:pt>
                <c:pt idx="83">
                  <c:v>123</c:v>
                </c:pt>
                <c:pt idx="84">
                  <c:v>126</c:v>
                </c:pt>
                <c:pt idx="85">
                  <c:v>127</c:v>
                </c:pt>
                <c:pt idx="86">
                  <c:v>128</c:v>
                </c:pt>
                <c:pt idx="87">
                  <c:v>129</c:v>
                </c:pt>
                <c:pt idx="88">
                  <c:v>131</c:v>
                </c:pt>
                <c:pt idx="89">
                  <c:v>132</c:v>
                </c:pt>
                <c:pt idx="90">
                  <c:v>133</c:v>
                </c:pt>
                <c:pt idx="91">
                  <c:v>134</c:v>
                </c:pt>
                <c:pt idx="92">
                  <c:v>135</c:v>
                </c:pt>
                <c:pt idx="93">
                  <c:v>136</c:v>
                </c:pt>
                <c:pt idx="94">
                  <c:v>137</c:v>
                </c:pt>
                <c:pt idx="95">
                  <c:v>138</c:v>
                </c:pt>
                <c:pt idx="96">
                  <c:v>139</c:v>
                </c:pt>
                <c:pt idx="97">
                  <c:v>140</c:v>
                </c:pt>
                <c:pt idx="98">
                  <c:v>141</c:v>
                </c:pt>
                <c:pt idx="99">
                  <c:v>142</c:v>
                </c:pt>
                <c:pt idx="100">
                  <c:v>143</c:v>
                </c:pt>
                <c:pt idx="101">
                  <c:v>144</c:v>
                </c:pt>
                <c:pt idx="102">
                  <c:v>146</c:v>
                </c:pt>
                <c:pt idx="103">
                  <c:v>147</c:v>
                </c:pt>
                <c:pt idx="104">
                  <c:v>149</c:v>
                </c:pt>
                <c:pt idx="105">
                  <c:v>151</c:v>
                </c:pt>
                <c:pt idx="106">
                  <c:v>152</c:v>
                </c:pt>
                <c:pt idx="107">
                  <c:v>153</c:v>
                </c:pt>
                <c:pt idx="108">
                  <c:v>155</c:v>
                </c:pt>
                <c:pt idx="109">
                  <c:v>158</c:v>
                </c:pt>
                <c:pt idx="110">
                  <c:v>163</c:v>
                </c:pt>
                <c:pt idx="111">
                  <c:v>167</c:v>
                </c:pt>
                <c:pt idx="112">
                  <c:v>168</c:v>
                </c:pt>
                <c:pt idx="113">
                  <c:v>169</c:v>
                </c:pt>
                <c:pt idx="114">
                  <c:v>171</c:v>
                </c:pt>
                <c:pt idx="115">
                  <c:v>172</c:v>
                </c:pt>
                <c:pt idx="116">
                  <c:v>173</c:v>
                </c:pt>
                <c:pt idx="117">
                  <c:v>174</c:v>
                </c:pt>
                <c:pt idx="118">
                  <c:v>175</c:v>
                </c:pt>
                <c:pt idx="119">
                  <c:v>176</c:v>
                </c:pt>
              </c:numCache>
            </c:numRef>
          </c:xVal>
          <c:yVal>
            <c:numRef>
              <c:f>Tabulators!$AI$3:$AI$122</c:f>
              <c:numCache>
                <c:formatCode>0.000%</c:formatCode>
                <c:ptCount val="120"/>
                <c:pt idx="0">
                  <c:v>0.43988269794721407</c:v>
                </c:pt>
                <c:pt idx="1">
                  <c:v>0.45347119645494832</c:v>
                </c:pt>
                <c:pt idx="2">
                  <c:v>0.4526627218934911</c:v>
                </c:pt>
                <c:pt idx="3">
                  <c:v>0.51583011583011584</c:v>
                </c:pt>
                <c:pt idx="4">
                  <c:v>0.52141527001862198</c:v>
                </c:pt>
                <c:pt idx="5">
                  <c:v>0.52916666666666667</c:v>
                </c:pt>
                <c:pt idx="6">
                  <c:v>0.54706684856753074</c:v>
                </c:pt>
                <c:pt idx="7">
                  <c:v>0.57873376623376627</c:v>
                </c:pt>
                <c:pt idx="8">
                  <c:v>0.61281859070464773</c:v>
                </c:pt>
                <c:pt idx="9">
                  <c:v>0.63444213444213449</c:v>
                </c:pt>
                <c:pt idx="10">
                  <c:v>0.67506459948320419</c:v>
                </c:pt>
                <c:pt idx="11">
                  <c:v>0.6781297134238311</c:v>
                </c:pt>
                <c:pt idx="12">
                  <c:v>0.68425556189389614</c:v>
                </c:pt>
                <c:pt idx="13">
                  <c:v>0.68342105263157893</c:v>
                </c:pt>
                <c:pt idx="14">
                  <c:v>0.70365762627519279</c:v>
                </c:pt>
                <c:pt idx="15">
                  <c:v>0.71378504672897192</c:v>
                </c:pt>
                <c:pt idx="16">
                  <c:v>0.72400798049213033</c:v>
                </c:pt>
                <c:pt idx="17">
                  <c:v>0.76111707841031151</c:v>
                </c:pt>
                <c:pt idx="18">
                  <c:v>0.78081914030819144</c:v>
                </c:pt>
                <c:pt idx="19">
                  <c:v>0.7854481270837419</c:v>
                </c:pt>
                <c:pt idx="20">
                  <c:v>0.79571726359674055</c:v>
                </c:pt>
                <c:pt idx="21">
                  <c:v>0.7822667143367894</c:v>
                </c:pt>
                <c:pt idx="22">
                  <c:v>0.77117208672086723</c:v>
                </c:pt>
                <c:pt idx="23">
                  <c:v>0.74736674114267476</c:v>
                </c:pt>
                <c:pt idx="24">
                  <c:v>0.75091855480710346</c:v>
                </c:pt>
                <c:pt idx="25">
                  <c:v>0.766641957005189</c:v>
                </c:pt>
                <c:pt idx="26">
                  <c:v>0.74444287130114684</c:v>
                </c:pt>
                <c:pt idx="27">
                  <c:v>0.75156141568355306</c:v>
                </c:pt>
                <c:pt idx="28">
                  <c:v>0.75590976631095497</c:v>
                </c:pt>
                <c:pt idx="29">
                  <c:v>0.77465162574651625</c:v>
                </c:pt>
                <c:pt idx="30">
                  <c:v>0.77976494634644866</c:v>
                </c:pt>
                <c:pt idx="31">
                  <c:v>0.78195302843016068</c:v>
                </c:pt>
                <c:pt idx="32">
                  <c:v>0.77659828244274809</c:v>
                </c:pt>
                <c:pt idx="33">
                  <c:v>0.78197674418604646</c:v>
                </c:pt>
                <c:pt idx="34">
                  <c:v>0.79438717067583042</c:v>
                </c:pt>
                <c:pt idx="35">
                  <c:v>0.79922005571030641</c:v>
                </c:pt>
                <c:pt idx="36">
                  <c:v>0.81066579062636879</c:v>
                </c:pt>
                <c:pt idx="37">
                  <c:v>0.81115376412881213</c:v>
                </c:pt>
                <c:pt idx="38">
                  <c:v>0.81873492080142662</c:v>
                </c:pt>
                <c:pt idx="39">
                  <c:v>0.83552291300299986</c:v>
                </c:pt>
                <c:pt idx="40">
                  <c:v>0.84306975802369144</c:v>
                </c:pt>
                <c:pt idx="41">
                  <c:v>0.85276256844201093</c:v>
                </c:pt>
                <c:pt idx="42">
                  <c:v>0.86281234688878006</c:v>
                </c:pt>
                <c:pt idx="43">
                  <c:v>0.86402238950009647</c:v>
                </c:pt>
                <c:pt idx="44">
                  <c:v>0.87294653879023831</c:v>
                </c:pt>
                <c:pt idx="45">
                  <c:v>0.87515162825417558</c:v>
                </c:pt>
                <c:pt idx="46">
                  <c:v>0.8810005517748758</c:v>
                </c:pt>
                <c:pt idx="47">
                  <c:v>0.89861918604651159</c:v>
                </c:pt>
                <c:pt idx="48">
                  <c:v>0.90000890392663169</c:v>
                </c:pt>
                <c:pt idx="49">
                  <c:v>0.91072999120492526</c:v>
                </c:pt>
                <c:pt idx="50">
                  <c:v>0.9254263835711799</c:v>
                </c:pt>
                <c:pt idx="51">
                  <c:v>0.93789891323098151</c:v>
                </c:pt>
                <c:pt idx="52">
                  <c:v>0.9466916460870306</c:v>
                </c:pt>
                <c:pt idx="53">
                  <c:v>0.94874153357304125</c:v>
                </c:pt>
                <c:pt idx="54">
                  <c:v>0.94992200968721785</c:v>
                </c:pt>
                <c:pt idx="55">
                  <c:v>0.96475556277407826</c:v>
                </c:pt>
                <c:pt idx="56">
                  <c:v>0.95253540068032594</c:v>
                </c:pt>
                <c:pt idx="57">
                  <c:v>0.95578045932269362</c:v>
                </c:pt>
                <c:pt idx="58">
                  <c:v>0.94213559836189897</c:v>
                </c:pt>
                <c:pt idx="59">
                  <c:v>0.94893809308630817</c:v>
                </c:pt>
                <c:pt idx="60">
                  <c:v>0.95578509326001337</c:v>
                </c:pt>
                <c:pt idx="61">
                  <c:v>0.95621396774428957</c:v>
                </c:pt>
                <c:pt idx="62">
                  <c:v>0.96183811859760493</c:v>
                </c:pt>
                <c:pt idx="63">
                  <c:v>0.96118365029804143</c:v>
                </c:pt>
                <c:pt idx="64">
                  <c:v>0.95780149264141734</c:v>
                </c:pt>
                <c:pt idx="65">
                  <c:v>0.94246072230157107</c:v>
                </c:pt>
                <c:pt idx="66">
                  <c:v>0.93916069874841046</c:v>
                </c:pt>
                <c:pt idx="67">
                  <c:v>0.93937392682604681</c:v>
                </c:pt>
                <c:pt idx="68">
                  <c:v>0.9404909173774334</c:v>
                </c:pt>
                <c:pt idx="69">
                  <c:v>0.94160020581425263</c:v>
                </c:pt>
                <c:pt idx="70">
                  <c:v>0.94580497423828003</c:v>
                </c:pt>
                <c:pt idx="71">
                  <c:v>0.9518794147325933</c:v>
                </c:pt>
                <c:pt idx="72">
                  <c:v>0.95097368257325954</c:v>
                </c:pt>
                <c:pt idx="73">
                  <c:v>0.95046040515653774</c:v>
                </c:pt>
                <c:pt idx="74">
                  <c:v>0.95164808531265144</c:v>
                </c:pt>
                <c:pt idx="75">
                  <c:v>0.95319327228107975</c:v>
                </c:pt>
                <c:pt idx="76">
                  <c:v>0.94160028116213679</c:v>
                </c:pt>
                <c:pt idx="77">
                  <c:v>0.9343800322061192</c:v>
                </c:pt>
                <c:pt idx="78">
                  <c:v>0.9260638898295519</c:v>
                </c:pt>
                <c:pt idx="79">
                  <c:v>0.93738076534620129</c:v>
                </c:pt>
                <c:pt idx="80">
                  <c:v>0.94529552671160377</c:v>
                </c:pt>
                <c:pt idx="81">
                  <c:v>0.95546223130905672</c:v>
                </c:pt>
                <c:pt idx="82">
                  <c:v>0.96380462161866165</c:v>
                </c:pt>
                <c:pt idx="83">
                  <c:v>0.97033783417385178</c:v>
                </c:pt>
                <c:pt idx="84">
                  <c:v>0.97680287816141331</c:v>
                </c:pt>
                <c:pt idx="85">
                  <c:v>0.98741601791617784</c:v>
                </c:pt>
                <c:pt idx="86">
                  <c:v>0.99329000898187769</c:v>
                </c:pt>
                <c:pt idx="87">
                  <c:v>1.0046701999265362</c:v>
                </c:pt>
                <c:pt idx="88">
                  <c:v>1.0111296026627834</c:v>
                </c:pt>
                <c:pt idx="89">
                  <c:v>1.0199205243329721</c:v>
                </c:pt>
                <c:pt idx="90">
                  <c:v>1.017926455566905</c:v>
                </c:pt>
                <c:pt idx="91">
                  <c:v>1.0105019848248831</c:v>
                </c:pt>
                <c:pt idx="92">
                  <c:v>1.0130134604877563</c:v>
                </c:pt>
                <c:pt idx="93">
                  <c:v>1.0150924784217017</c:v>
                </c:pt>
                <c:pt idx="94">
                  <c:v>1.0224691599765028</c:v>
                </c:pt>
                <c:pt idx="95">
                  <c:v>1.0307991255768765</c:v>
                </c:pt>
                <c:pt idx="96">
                  <c:v>1.0417068932226299</c:v>
                </c:pt>
                <c:pt idx="97">
                  <c:v>1.0509303663917131</c:v>
                </c:pt>
                <c:pt idx="98">
                  <c:v>1.055098645115284</c:v>
                </c:pt>
                <c:pt idx="99">
                  <c:v>1.0611619353013297</c:v>
                </c:pt>
                <c:pt idx="100">
                  <c:v>1.0632296628373961</c:v>
                </c:pt>
                <c:pt idx="101">
                  <c:v>1.0679670126019274</c:v>
                </c:pt>
                <c:pt idx="102">
                  <c:v>1.0799206788415421</c:v>
                </c:pt>
                <c:pt idx="103">
                  <c:v>1.08352</c:v>
                </c:pt>
                <c:pt idx="104">
                  <c:v>1.088328647864333</c:v>
                </c:pt>
                <c:pt idx="105">
                  <c:v>1.0920165422997392</c:v>
                </c:pt>
                <c:pt idx="106">
                  <c:v>1.0951595649848458</c:v>
                </c:pt>
                <c:pt idx="107">
                  <c:v>1.1036685445592866</c:v>
                </c:pt>
                <c:pt idx="108">
                  <c:v>1.1093343905554822</c:v>
                </c:pt>
                <c:pt idx="109">
                  <c:v>1.1121740269951514</c:v>
                </c:pt>
                <c:pt idx="110">
                  <c:v>1.1159244498353837</c:v>
                </c:pt>
                <c:pt idx="111">
                  <c:v>1.1187346463819334</c:v>
                </c:pt>
                <c:pt idx="112">
                  <c:v>1.1231387985623824</c:v>
                </c:pt>
                <c:pt idx="113">
                  <c:v>1.1257268984252302</c:v>
                </c:pt>
                <c:pt idx="114">
                  <c:v>1.1300370932389141</c:v>
                </c:pt>
                <c:pt idx="115">
                  <c:v>1.1349688114874199</c:v>
                </c:pt>
                <c:pt idx="116">
                  <c:v>1.1440116642366174</c:v>
                </c:pt>
                <c:pt idx="117">
                  <c:v>1.1520613217319247</c:v>
                </c:pt>
                <c:pt idx="118">
                  <c:v>1.1582028029678484</c:v>
                </c:pt>
                <c:pt idx="119">
                  <c:v>1.1604595069702792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654-4628-8C7C-E09F14ABF818}"/>
            </c:ext>
          </c:extLst>
        </c:ser>
        <c:ser>
          <c:idx val="3"/>
          <c:order val="3"/>
          <c:tx>
            <c:strRef>
              <c:f>Tabulators!$AU$2</c:f>
              <c:strCache>
                <c:ptCount val="1"/>
                <c:pt idx="0">
                  <c:v>T4  Trump/Biden Cumulative</c:v>
                </c:pt>
              </c:strCache>
            </c:strRef>
          </c:tx>
          <c:spPr>
            <a:ln w="19050" cap="rnd">
              <a:solidFill>
                <a:srgbClr val="66FFFF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66FFFF"/>
              </a:solidFill>
              <a:ln w="9525">
                <a:solidFill>
                  <a:srgbClr val="66FFFF"/>
                </a:solidFill>
              </a:ln>
              <a:effectLst/>
            </c:spPr>
          </c:marker>
          <c:xVal>
            <c:numRef>
              <c:f>Tabulators!$AK$3:$AK$126</c:f>
              <c:numCache>
                <c:formatCode>General</c:formatCode>
                <c:ptCount val="1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12</c:v>
                </c:pt>
                <c:pt idx="6">
                  <c:v>18</c:v>
                </c:pt>
                <c:pt idx="7">
                  <c:v>22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29</c:v>
                </c:pt>
                <c:pt idx="13">
                  <c:v>30</c:v>
                </c:pt>
                <c:pt idx="14">
                  <c:v>36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53</c:v>
                </c:pt>
                <c:pt idx="24">
                  <c:v>55</c:v>
                </c:pt>
                <c:pt idx="25">
                  <c:v>58</c:v>
                </c:pt>
                <c:pt idx="26">
                  <c:v>59</c:v>
                </c:pt>
                <c:pt idx="27">
                  <c:v>61</c:v>
                </c:pt>
                <c:pt idx="28">
                  <c:v>62</c:v>
                </c:pt>
                <c:pt idx="29">
                  <c:v>63</c:v>
                </c:pt>
                <c:pt idx="30">
                  <c:v>64</c:v>
                </c:pt>
                <c:pt idx="31">
                  <c:v>65</c:v>
                </c:pt>
                <c:pt idx="32">
                  <c:v>66</c:v>
                </c:pt>
                <c:pt idx="33">
                  <c:v>67</c:v>
                </c:pt>
                <c:pt idx="34">
                  <c:v>68</c:v>
                </c:pt>
                <c:pt idx="35">
                  <c:v>69</c:v>
                </c:pt>
                <c:pt idx="36">
                  <c:v>70</c:v>
                </c:pt>
                <c:pt idx="37">
                  <c:v>72</c:v>
                </c:pt>
                <c:pt idx="38">
                  <c:v>73</c:v>
                </c:pt>
                <c:pt idx="39">
                  <c:v>74</c:v>
                </c:pt>
                <c:pt idx="40">
                  <c:v>75</c:v>
                </c:pt>
                <c:pt idx="41">
                  <c:v>77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86</c:v>
                </c:pt>
                <c:pt idx="48">
                  <c:v>90</c:v>
                </c:pt>
                <c:pt idx="49">
                  <c:v>91</c:v>
                </c:pt>
                <c:pt idx="50">
                  <c:v>93</c:v>
                </c:pt>
                <c:pt idx="51">
                  <c:v>94</c:v>
                </c:pt>
                <c:pt idx="52">
                  <c:v>95</c:v>
                </c:pt>
                <c:pt idx="53">
                  <c:v>96</c:v>
                </c:pt>
                <c:pt idx="54">
                  <c:v>98</c:v>
                </c:pt>
                <c:pt idx="55">
                  <c:v>99</c:v>
                </c:pt>
                <c:pt idx="56">
                  <c:v>101</c:v>
                </c:pt>
                <c:pt idx="57">
                  <c:v>102</c:v>
                </c:pt>
                <c:pt idx="58">
                  <c:v>103</c:v>
                </c:pt>
                <c:pt idx="59">
                  <c:v>104</c:v>
                </c:pt>
                <c:pt idx="60">
                  <c:v>105</c:v>
                </c:pt>
                <c:pt idx="61">
                  <c:v>107</c:v>
                </c:pt>
                <c:pt idx="62">
                  <c:v>108</c:v>
                </c:pt>
                <c:pt idx="63">
                  <c:v>110</c:v>
                </c:pt>
                <c:pt idx="64">
                  <c:v>111</c:v>
                </c:pt>
                <c:pt idx="65">
                  <c:v>112</c:v>
                </c:pt>
                <c:pt idx="66">
                  <c:v>113</c:v>
                </c:pt>
                <c:pt idx="67">
                  <c:v>114</c:v>
                </c:pt>
                <c:pt idx="68">
                  <c:v>115</c:v>
                </c:pt>
                <c:pt idx="69">
                  <c:v>116</c:v>
                </c:pt>
                <c:pt idx="70">
                  <c:v>117</c:v>
                </c:pt>
                <c:pt idx="71">
                  <c:v>118</c:v>
                </c:pt>
                <c:pt idx="72">
                  <c:v>119</c:v>
                </c:pt>
                <c:pt idx="73">
                  <c:v>120</c:v>
                </c:pt>
                <c:pt idx="74">
                  <c:v>122</c:v>
                </c:pt>
                <c:pt idx="75">
                  <c:v>124</c:v>
                </c:pt>
                <c:pt idx="76">
                  <c:v>125</c:v>
                </c:pt>
                <c:pt idx="77">
                  <c:v>126</c:v>
                </c:pt>
                <c:pt idx="78">
                  <c:v>127</c:v>
                </c:pt>
                <c:pt idx="79">
                  <c:v>128</c:v>
                </c:pt>
                <c:pt idx="80">
                  <c:v>129</c:v>
                </c:pt>
                <c:pt idx="81">
                  <c:v>130</c:v>
                </c:pt>
                <c:pt idx="82">
                  <c:v>131</c:v>
                </c:pt>
                <c:pt idx="83">
                  <c:v>132</c:v>
                </c:pt>
                <c:pt idx="84">
                  <c:v>134</c:v>
                </c:pt>
                <c:pt idx="85">
                  <c:v>136</c:v>
                </c:pt>
                <c:pt idx="86">
                  <c:v>137</c:v>
                </c:pt>
                <c:pt idx="87">
                  <c:v>138</c:v>
                </c:pt>
                <c:pt idx="88">
                  <c:v>140</c:v>
                </c:pt>
                <c:pt idx="89">
                  <c:v>142</c:v>
                </c:pt>
                <c:pt idx="90">
                  <c:v>144</c:v>
                </c:pt>
                <c:pt idx="91">
                  <c:v>145</c:v>
                </c:pt>
                <c:pt idx="92">
                  <c:v>148</c:v>
                </c:pt>
                <c:pt idx="93">
                  <c:v>150</c:v>
                </c:pt>
                <c:pt idx="94">
                  <c:v>151</c:v>
                </c:pt>
                <c:pt idx="95">
                  <c:v>154</c:v>
                </c:pt>
                <c:pt idx="96">
                  <c:v>156</c:v>
                </c:pt>
                <c:pt idx="97">
                  <c:v>157</c:v>
                </c:pt>
                <c:pt idx="98">
                  <c:v>159</c:v>
                </c:pt>
                <c:pt idx="99">
                  <c:v>160</c:v>
                </c:pt>
                <c:pt idx="100">
                  <c:v>161</c:v>
                </c:pt>
                <c:pt idx="101">
                  <c:v>162</c:v>
                </c:pt>
                <c:pt idx="102">
                  <c:v>163</c:v>
                </c:pt>
                <c:pt idx="103">
                  <c:v>164</c:v>
                </c:pt>
                <c:pt idx="104">
                  <c:v>165</c:v>
                </c:pt>
                <c:pt idx="105">
                  <c:v>166</c:v>
                </c:pt>
                <c:pt idx="106">
                  <c:v>167</c:v>
                </c:pt>
                <c:pt idx="107">
                  <c:v>168</c:v>
                </c:pt>
                <c:pt idx="108">
                  <c:v>169</c:v>
                </c:pt>
                <c:pt idx="109">
                  <c:v>170</c:v>
                </c:pt>
                <c:pt idx="110">
                  <c:v>171</c:v>
                </c:pt>
                <c:pt idx="111">
                  <c:v>172</c:v>
                </c:pt>
                <c:pt idx="112">
                  <c:v>173</c:v>
                </c:pt>
                <c:pt idx="113">
                  <c:v>174</c:v>
                </c:pt>
                <c:pt idx="114">
                  <c:v>175</c:v>
                </c:pt>
                <c:pt idx="115">
                  <c:v>176</c:v>
                </c:pt>
                <c:pt idx="116">
                  <c:v>177</c:v>
                </c:pt>
                <c:pt idx="117">
                  <c:v>178</c:v>
                </c:pt>
                <c:pt idx="118">
                  <c:v>179</c:v>
                </c:pt>
                <c:pt idx="119">
                  <c:v>180</c:v>
                </c:pt>
                <c:pt idx="120">
                  <c:v>181</c:v>
                </c:pt>
                <c:pt idx="121">
                  <c:v>182</c:v>
                </c:pt>
                <c:pt idx="122">
                  <c:v>183</c:v>
                </c:pt>
                <c:pt idx="123">
                  <c:v>184</c:v>
                </c:pt>
              </c:numCache>
            </c:numRef>
          </c:xVal>
          <c:yVal>
            <c:numRef>
              <c:f>Tabulators!$AU$3:$AU$126</c:f>
              <c:numCache>
                <c:formatCode>0.000%</c:formatCode>
                <c:ptCount val="124"/>
                <c:pt idx="0">
                  <c:v>0.54889589905362779</c:v>
                </c:pt>
                <c:pt idx="1">
                  <c:v>0.61278863232682057</c:v>
                </c:pt>
                <c:pt idx="2">
                  <c:v>0.5157096424702059</c:v>
                </c:pt>
                <c:pt idx="3">
                  <c:v>0.55354200988467872</c:v>
                </c:pt>
                <c:pt idx="4">
                  <c:v>0.56493078444297962</c:v>
                </c:pt>
                <c:pt idx="5">
                  <c:v>0.5791505791505791</c:v>
                </c:pt>
                <c:pt idx="6">
                  <c:v>0.57572906867356544</c:v>
                </c:pt>
                <c:pt idx="7">
                  <c:v>0.60192147034252297</c:v>
                </c:pt>
                <c:pt idx="8">
                  <c:v>0.64694508894044855</c:v>
                </c:pt>
                <c:pt idx="9">
                  <c:v>0.65558277913895691</c:v>
                </c:pt>
                <c:pt idx="10">
                  <c:v>0.66677450663215787</c:v>
                </c:pt>
                <c:pt idx="11">
                  <c:v>0.69594185342216841</c:v>
                </c:pt>
                <c:pt idx="12">
                  <c:v>0.70434535643283158</c:v>
                </c:pt>
                <c:pt idx="13">
                  <c:v>0.69978858350951378</c:v>
                </c:pt>
                <c:pt idx="14">
                  <c:v>0.6927976482116609</c:v>
                </c:pt>
                <c:pt idx="15">
                  <c:v>0.68207568547473374</c:v>
                </c:pt>
                <c:pt idx="16">
                  <c:v>0.69090514434556105</c:v>
                </c:pt>
                <c:pt idx="17">
                  <c:v>0.6953560371517028</c:v>
                </c:pt>
                <c:pt idx="18">
                  <c:v>0.69782304773317361</c:v>
                </c:pt>
                <c:pt idx="19">
                  <c:v>0.70339796506047225</c:v>
                </c:pt>
                <c:pt idx="20">
                  <c:v>0.73011152416356873</c:v>
                </c:pt>
                <c:pt idx="21">
                  <c:v>0.73029739776951674</c:v>
                </c:pt>
                <c:pt idx="22">
                  <c:v>0.73272052324553649</c:v>
                </c:pt>
                <c:pt idx="23">
                  <c:v>0.73889454052221093</c:v>
                </c:pt>
                <c:pt idx="24">
                  <c:v>0.74894102313457156</c:v>
                </c:pt>
                <c:pt idx="25">
                  <c:v>0.76802903582136661</c:v>
                </c:pt>
                <c:pt idx="26">
                  <c:v>0.75453591243064932</c:v>
                </c:pt>
                <c:pt idx="27">
                  <c:v>0.76294474978304894</c:v>
                </c:pt>
                <c:pt idx="28">
                  <c:v>0.76171164872045871</c:v>
                </c:pt>
                <c:pt idx="29">
                  <c:v>0.7652138712724329</c:v>
                </c:pt>
                <c:pt idx="30">
                  <c:v>0.75981284117494152</c:v>
                </c:pt>
                <c:pt idx="31">
                  <c:v>0.75400801603206413</c:v>
                </c:pt>
                <c:pt idx="32">
                  <c:v>0.74707655213984325</c:v>
                </c:pt>
                <c:pt idx="33">
                  <c:v>0.76371357791671579</c:v>
                </c:pt>
                <c:pt idx="34">
                  <c:v>0.753835663143539</c:v>
                </c:pt>
                <c:pt idx="35">
                  <c:v>0.76698490230905858</c:v>
                </c:pt>
                <c:pt idx="36">
                  <c:v>0.76475029662388094</c:v>
                </c:pt>
                <c:pt idx="37">
                  <c:v>0.77078297425118236</c:v>
                </c:pt>
                <c:pt idx="38">
                  <c:v>0.75862068965517238</c:v>
                </c:pt>
                <c:pt idx="39">
                  <c:v>0.76344404903123764</c:v>
                </c:pt>
                <c:pt idx="40">
                  <c:v>0.75898377125193195</c:v>
                </c:pt>
                <c:pt idx="41">
                  <c:v>0.76526265972550878</c:v>
                </c:pt>
                <c:pt idx="42">
                  <c:v>0.76530800442641089</c:v>
                </c:pt>
                <c:pt idx="43">
                  <c:v>0.77003515730640948</c:v>
                </c:pt>
                <c:pt idx="44">
                  <c:v>0.77001944493547814</c:v>
                </c:pt>
                <c:pt idx="45">
                  <c:v>0.76688490696071676</c:v>
                </c:pt>
                <c:pt idx="46">
                  <c:v>0.77517405331974865</c:v>
                </c:pt>
                <c:pt idx="47">
                  <c:v>0.78779216411636122</c:v>
                </c:pt>
                <c:pt idx="48">
                  <c:v>0.79351959001487848</c:v>
                </c:pt>
                <c:pt idx="49">
                  <c:v>0.79890817241098344</c:v>
                </c:pt>
                <c:pt idx="50">
                  <c:v>0.80598812008348053</c:v>
                </c:pt>
                <c:pt idx="51">
                  <c:v>0.8160063391442155</c:v>
                </c:pt>
                <c:pt idx="52">
                  <c:v>0.82867160109076743</c:v>
                </c:pt>
                <c:pt idx="53">
                  <c:v>0.83554356206630687</c:v>
                </c:pt>
                <c:pt idx="54">
                  <c:v>0.84424980959634421</c:v>
                </c:pt>
                <c:pt idx="55">
                  <c:v>0.85013521634615385</c:v>
                </c:pt>
                <c:pt idx="56">
                  <c:v>0.85284330400059161</c:v>
                </c:pt>
                <c:pt idx="57">
                  <c:v>0.86011839508879628</c:v>
                </c:pt>
                <c:pt idx="58">
                  <c:v>0.86410367796119314</c:v>
                </c:pt>
                <c:pt idx="59">
                  <c:v>0.86693232761687899</c:v>
                </c:pt>
                <c:pt idx="60">
                  <c:v>0.87377210216110024</c:v>
                </c:pt>
                <c:pt idx="61">
                  <c:v>0.87885508351237096</c:v>
                </c:pt>
                <c:pt idx="62">
                  <c:v>0.87804546073227163</c:v>
                </c:pt>
                <c:pt idx="63">
                  <c:v>0.88060902810382991</c:v>
                </c:pt>
                <c:pt idx="64">
                  <c:v>0.88095552329417981</c:v>
                </c:pt>
                <c:pt idx="65">
                  <c:v>0.87547682162022367</c:v>
                </c:pt>
                <c:pt idx="66">
                  <c:v>0.87402126169711625</c:v>
                </c:pt>
                <c:pt idx="67">
                  <c:v>0.86705057586379575</c:v>
                </c:pt>
                <c:pt idx="68">
                  <c:v>0.86692108826788128</c:v>
                </c:pt>
                <c:pt idx="69">
                  <c:v>0.86949379411048922</c:v>
                </c:pt>
                <c:pt idx="70">
                  <c:v>0.87226124017047846</c:v>
                </c:pt>
                <c:pt idx="71">
                  <c:v>0.87285629804849196</c:v>
                </c:pt>
                <c:pt idx="72">
                  <c:v>0.8748316054589117</c:v>
                </c:pt>
                <c:pt idx="73">
                  <c:v>0.87564258071969037</c:v>
                </c:pt>
                <c:pt idx="74">
                  <c:v>0.88488672211069686</c:v>
                </c:pt>
                <c:pt idx="75">
                  <c:v>0.88857970356067917</c:v>
                </c:pt>
                <c:pt idx="76">
                  <c:v>0.90124500028167431</c:v>
                </c:pt>
                <c:pt idx="77">
                  <c:v>0.89840493525259824</c:v>
                </c:pt>
                <c:pt idx="78">
                  <c:v>0.89180632130574811</c:v>
                </c:pt>
                <c:pt idx="79">
                  <c:v>0.89112272947771254</c:v>
                </c:pt>
                <c:pt idx="80">
                  <c:v>0.89441358684041872</c:v>
                </c:pt>
                <c:pt idx="81">
                  <c:v>0.89861360990581018</c:v>
                </c:pt>
                <c:pt idx="82">
                  <c:v>0.89278457931753064</c:v>
                </c:pt>
                <c:pt idx="83">
                  <c:v>0.89728642179116802</c:v>
                </c:pt>
                <c:pt idx="84">
                  <c:v>0.9095289353631657</c:v>
                </c:pt>
                <c:pt idx="85">
                  <c:v>0.91262480360853482</c:v>
                </c:pt>
                <c:pt idx="86">
                  <c:v>0.9426555807508189</c:v>
                </c:pt>
                <c:pt idx="87">
                  <c:v>0.94749713030892846</c:v>
                </c:pt>
                <c:pt idx="88">
                  <c:v>0.95686624077650673</c:v>
                </c:pt>
                <c:pt idx="89">
                  <c:v>0.95853550948389943</c:v>
                </c:pt>
                <c:pt idx="90">
                  <c:v>0.96749391727493916</c:v>
                </c:pt>
                <c:pt idx="91">
                  <c:v>0.97483821114652758</c:v>
                </c:pt>
                <c:pt idx="92">
                  <c:v>0.97950486041277596</c:v>
                </c:pt>
                <c:pt idx="93">
                  <c:v>0.98462195642887651</c:v>
                </c:pt>
                <c:pt idx="94">
                  <c:v>0.9888946402522234</c:v>
                </c:pt>
                <c:pt idx="95">
                  <c:v>0.99188432835820894</c:v>
                </c:pt>
                <c:pt idx="96">
                  <c:v>0.99703854518532231</c:v>
                </c:pt>
                <c:pt idx="97">
                  <c:v>1.0040881947634359</c:v>
                </c:pt>
                <c:pt idx="98">
                  <c:v>1.0097672295755362</c:v>
                </c:pt>
                <c:pt idx="99">
                  <c:v>1.0165375379457207</c:v>
                </c:pt>
                <c:pt idx="100">
                  <c:v>1.0191720545977012</c:v>
                </c:pt>
                <c:pt idx="101">
                  <c:v>1.0224799286351471</c:v>
                </c:pt>
                <c:pt idx="102">
                  <c:v>1.0255616486821157</c:v>
                </c:pt>
                <c:pt idx="103">
                  <c:v>1.0287242906635092</c:v>
                </c:pt>
                <c:pt idx="104">
                  <c:v>1.0318959140159263</c:v>
                </c:pt>
                <c:pt idx="105">
                  <c:v>1.0219115818361133</c:v>
                </c:pt>
                <c:pt idx="106">
                  <c:v>1.020586108630003</c:v>
                </c:pt>
                <c:pt idx="107">
                  <c:v>1.0196409002781759</c:v>
                </c:pt>
                <c:pt idx="108">
                  <c:v>1.0189481662385784</c:v>
                </c:pt>
                <c:pt idx="109">
                  <c:v>1.0196604485432823</c:v>
                </c:pt>
                <c:pt idx="110">
                  <c:v>1.0191698616436073</c:v>
                </c:pt>
                <c:pt idx="111">
                  <c:v>1.021055249305757</c:v>
                </c:pt>
                <c:pt idx="112">
                  <c:v>1.0206177064863304</c:v>
                </c:pt>
                <c:pt idx="113">
                  <c:v>1.0179906350119117</c:v>
                </c:pt>
                <c:pt idx="114">
                  <c:v>1.0187783823589576</c:v>
                </c:pt>
                <c:pt idx="115">
                  <c:v>1.0189654470717513</c:v>
                </c:pt>
                <c:pt idx="116">
                  <c:v>1.0222698245897663</c:v>
                </c:pt>
                <c:pt idx="117">
                  <c:v>1.0141982962044556</c:v>
                </c:pt>
                <c:pt idx="118">
                  <c:v>1.005335546597107</c:v>
                </c:pt>
                <c:pt idx="119">
                  <c:v>1.0053744319304485</c:v>
                </c:pt>
                <c:pt idx="120">
                  <c:v>1.0056851829918276</c:v>
                </c:pt>
                <c:pt idx="121">
                  <c:v>1.0057239854729196</c:v>
                </c:pt>
                <c:pt idx="122">
                  <c:v>1.0058389553004301</c:v>
                </c:pt>
                <c:pt idx="123">
                  <c:v>1.0058784077011087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654-4628-8C7C-E09F14ABF818}"/>
            </c:ext>
          </c:extLst>
        </c:ser>
        <c:ser>
          <c:idx val="4"/>
          <c:order val="4"/>
          <c:tx>
            <c:strRef>
              <c:f>Tabulators!$BG$2</c:f>
              <c:strCache>
                <c:ptCount val="1"/>
                <c:pt idx="0">
                  <c:v>T6 Trump/Biden Cumulative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Tabulators!$AW$3:$AW$15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14</c:v>
                </c:pt>
                <c:pt idx="12">
                  <c:v>15</c:v>
                </c:pt>
              </c:numCache>
            </c:numRef>
          </c:xVal>
          <c:yVal>
            <c:numRef>
              <c:f>Tabulators!$BG$3:$BG$15</c:f>
              <c:numCache>
                <c:formatCode>0.000%</c:formatCode>
                <c:ptCount val="13"/>
                <c:pt idx="0">
                  <c:v>2.1343283582089554</c:v>
                </c:pt>
                <c:pt idx="1">
                  <c:v>1.6436170212765957</c:v>
                </c:pt>
                <c:pt idx="2">
                  <c:v>1.3817034700315458</c:v>
                </c:pt>
                <c:pt idx="3">
                  <c:v>1.432967032967033</c:v>
                </c:pt>
                <c:pt idx="4">
                  <c:v>1.5547945205479452</c:v>
                </c:pt>
                <c:pt idx="5">
                  <c:v>1.4851228978007762</c:v>
                </c:pt>
                <c:pt idx="6">
                  <c:v>1.4299065420560748</c:v>
                </c:pt>
                <c:pt idx="7">
                  <c:v>1.5027777777777778</c:v>
                </c:pt>
                <c:pt idx="8">
                  <c:v>1.3752808988764045</c:v>
                </c:pt>
                <c:pt idx="9">
                  <c:v>1.4109232769830948</c:v>
                </c:pt>
                <c:pt idx="10">
                  <c:v>1.4857482185273159</c:v>
                </c:pt>
                <c:pt idx="11">
                  <c:v>1.5210810810810811</c:v>
                </c:pt>
                <c:pt idx="12">
                  <c:v>1.5694999999999999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654-4628-8C7C-E09F14ABF818}"/>
            </c:ext>
          </c:extLst>
        </c:ser>
        <c:ser>
          <c:idx val="5"/>
          <c:order val="5"/>
          <c:tx>
            <c:strRef>
              <c:f>Tabulators!$BS$2</c:f>
              <c:strCache>
                <c:ptCount val="1"/>
                <c:pt idx="0">
                  <c:v>T7  Trump/Biden Cumulative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Tabulators!$BI$3:$BI$11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xVal>
          <c:yVal>
            <c:numRef>
              <c:f>Tabulators!$BS$3:$BS$11</c:f>
              <c:numCache>
                <c:formatCode>0.000%</c:formatCode>
                <c:ptCount val="9"/>
                <c:pt idx="0">
                  <c:v>1.5833333333333333</c:v>
                </c:pt>
                <c:pt idx="1">
                  <c:v>2.5088757396449703</c:v>
                </c:pt>
                <c:pt idx="2">
                  <c:v>2.6761363636363638</c:v>
                </c:pt>
                <c:pt idx="3">
                  <c:v>2.6875</c:v>
                </c:pt>
                <c:pt idx="4">
                  <c:v>2.8915989159891597</c:v>
                </c:pt>
                <c:pt idx="5">
                  <c:v>2.6221198156682028</c:v>
                </c:pt>
                <c:pt idx="6">
                  <c:v>2.7743764172335599</c:v>
                </c:pt>
                <c:pt idx="7">
                  <c:v>2.778781038374718</c:v>
                </c:pt>
                <c:pt idx="8">
                  <c:v>2.7799097065462752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654-4628-8C7C-E09F14ABF818}"/>
            </c:ext>
          </c:extLst>
        </c:ser>
        <c:ser>
          <c:idx val="6"/>
          <c:order val="6"/>
          <c:tx>
            <c:strRef>
              <c:f>Tabulators!$CE$2</c:f>
              <c:strCache>
                <c:ptCount val="1"/>
                <c:pt idx="0">
                  <c:v>T8  Trump/Biden Cumulative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Tabulators!$BU$4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Tabulators!$CE$3:$CE$12</c:f>
              <c:numCache>
                <c:formatCode>0.000%</c:formatCode>
                <c:ptCount val="10"/>
                <c:pt idx="0">
                  <c:v>3.3518518518518516</c:v>
                </c:pt>
                <c:pt idx="1">
                  <c:v>2.2621951219512195</c:v>
                </c:pt>
                <c:pt idx="2">
                  <c:v>2.5071022727272729</c:v>
                </c:pt>
                <c:pt idx="3">
                  <c:v>2.4945054945054945</c:v>
                </c:pt>
                <c:pt idx="4">
                  <c:v>2.4972677595628414</c:v>
                </c:pt>
                <c:pt idx="5">
                  <c:v>2.4839572192513368</c:v>
                </c:pt>
                <c:pt idx="6">
                  <c:v>2.4877764842840513</c:v>
                </c:pt>
                <c:pt idx="7">
                  <c:v>2.4429268292682926</c:v>
                </c:pt>
                <c:pt idx="8">
                  <c:v>2.2095808383233533</c:v>
                </c:pt>
                <c:pt idx="9">
                  <c:v>2.3951946975973488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654-4628-8C7C-E09F14ABF818}"/>
            </c:ext>
          </c:extLst>
        </c:ser>
        <c:ser>
          <c:idx val="7"/>
          <c:order val="7"/>
          <c:tx>
            <c:strRef>
              <c:f>Tabulators!$CQ$2</c:f>
              <c:strCache>
                <c:ptCount val="1"/>
                <c:pt idx="0">
                  <c:v>T9  Trump/Biden Cumulative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Tabulators!$CG$3:$CG$11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Tabulators!$CQ$3:$CQ$11</c:f>
              <c:numCache>
                <c:formatCode>0.000%</c:formatCode>
                <c:ptCount val="9"/>
                <c:pt idx="0">
                  <c:v>3.4761904761904763</c:v>
                </c:pt>
                <c:pt idx="1">
                  <c:v>3.3858267716535435</c:v>
                </c:pt>
                <c:pt idx="2">
                  <c:v>3.3828125</c:v>
                </c:pt>
                <c:pt idx="3">
                  <c:v>3.1237623762376239</c:v>
                </c:pt>
                <c:pt idx="4">
                  <c:v>2.9189814814814814</c:v>
                </c:pt>
                <c:pt idx="5">
                  <c:v>2.9130434782608696</c:v>
                </c:pt>
                <c:pt idx="6">
                  <c:v>2.94</c:v>
                </c:pt>
                <c:pt idx="7">
                  <c:v>2.9334811529933482</c:v>
                </c:pt>
                <c:pt idx="8">
                  <c:v>2.3136986301369862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654-4628-8C7C-E09F14ABF818}"/>
            </c:ext>
          </c:extLst>
        </c:ser>
        <c:ser>
          <c:idx val="8"/>
          <c:order val="8"/>
          <c:tx>
            <c:strRef>
              <c:f>Tabulators!$DC$2</c:f>
              <c:strCache>
                <c:ptCount val="1"/>
                <c:pt idx="0">
                  <c:v>T10  Trump/Biden Cumulative</c:v>
                </c:pt>
              </c:strCache>
            </c:strRef>
          </c:tx>
          <c:spPr>
            <a:ln w="19050" cap="rnd">
              <a:solidFill>
                <a:srgbClr val="FF9900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FF9900"/>
              </a:solidFill>
              <a:ln w="9525">
                <a:solidFill>
                  <a:srgbClr val="FF9900"/>
                </a:solidFill>
              </a:ln>
              <a:effectLst/>
            </c:spPr>
          </c:marker>
          <c:xVal>
            <c:numRef>
              <c:f>Tabulators!$CS$3:$CS$15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18</c:v>
                </c:pt>
                <c:pt idx="12">
                  <c:v>19</c:v>
                </c:pt>
              </c:numCache>
            </c:numRef>
          </c:xVal>
          <c:yVal>
            <c:numRef>
              <c:f>Tabulators!$DC$3:$DC$15</c:f>
              <c:numCache>
                <c:formatCode>0.000%</c:formatCode>
                <c:ptCount val="13"/>
                <c:pt idx="0">
                  <c:v>3.5735294117647061</c:v>
                </c:pt>
                <c:pt idx="1">
                  <c:v>3.4641509433962265</c:v>
                </c:pt>
                <c:pt idx="2">
                  <c:v>2.8691099476439792</c:v>
                </c:pt>
                <c:pt idx="3">
                  <c:v>2.7657935285053927</c:v>
                </c:pt>
                <c:pt idx="4">
                  <c:v>2.7879948914431671</c:v>
                </c:pt>
                <c:pt idx="5">
                  <c:v>2.9196525515743756</c:v>
                </c:pt>
                <c:pt idx="6">
                  <c:v>2.8951271186440679</c:v>
                </c:pt>
                <c:pt idx="7">
                  <c:v>2.6652754590984973</c:v>
                </c:pt>
                <c:pt idx="8">
                  <c:v>2.6580912863070538</c:v>
                </c:pt>
                <c:pt idx="9">
                  <c:v>2.6636288318144161</c:v>
                </c:pt>
                <c:pt idx="10">
                  <c:v>2.7168284789644015</c:v>
                </c:pt>
                <c:pt idx="11">
                  <c:v>2.7172859450726978</c:v>
                </c:pt>
                <c:pt idx="12">
                  <c:v>2.718321226795803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654-4628-8C7C-E09F14ABF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891512"/>
        <c:axId val="720886920"/>
      </c:scatterChart>
      <c:valAx>
        <c:axId val="720891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 b="1">
                    <a:latin typeface="Electrolize" panose="02000506000000020004" pitchFamily="2" charset="0"/>
                  </a:rPr>
                  <a:t>Batch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86920"/>
        <c:crosses val="autoZero"/>
        <c:crossBetween val="midCat"/>
      </c:valAx>
      <c:valAx>
        <c:axId val="72088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>
                    <a:latin typeface="Electrolize" panose="02000506000000020004" pitchFamily="2" charset="0"/>
                  </a:rPr>
                  <a:t>Trump/Biden Cumulaitve Vote</a:t>
                </a:r>
                <a:r>
                  <a:rPr lang="en-US" baseline="0">
                    <a:latin typeface="Electrolize" panose="02000506000000020004" pitchFamily="2" charset="0"/>
                  </a:rPr>
                  <a:t> </a:t>
                </a:r>
                <a:r>
                  <a:rPr lang="en-US">
                    <a:latin typeface="Electrolize" panose="02000506000000020004" pitchFamily="2" charset="0"/>
                  </a:rPr>
                  <a:t> Ratio</a:t>
                </a:r>
              </a:p>
            </c:rich>
          </c:tx>
          <c:layout>
            <c:manualLayout>
              <c:xMode val="edge"/>
              <c:yMode val="edge"/>
              <c:x val="1.2843667660997459E-2"/>
              <c:y val="0.240020391151893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91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546027049288622"/>
          <c:y val="0.16131467818491194"/>
          <c:w val="0.23999685695221665"/>
          <c:h val="0.6058222249777832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Placer County, CA</a:t>
            </a:r>
          </a:p>
          <a:p>
            <a:pPr>
              <a:defRPr/>
            </a:pPr>
            <a:r>
              <a:rPr lang="en-US"/>
              <a:t>Trump/Biden Ratio by Counted Vote Batch Cumulative</a:t>
            </a:r>
          </a:p>
          <a:p>
            <a:pPr>
              <a:defRPr/>
            </a:pPr>
            <a:r>
              <a:rPr lang="en-US"/>
              <a:t>Tabulator 3 - Mail-in Votes Only</a:t>
            </a:r>
          </a:p>
        </c:rich>
      </c:tx>
      <c:layout>
        <c:manualLayout>
          <c:xMode val="edge"/>
          <c:yMode val="edge"/>
          <c:x val="0.240011403683232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597925016132569E-2"/>
          <c:y val="0.20841658572206037"/>
          <c:w val="0.80463179839089305"/>
          <c:h val="0.63934665647109068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Tabulators!$AI$2</c:f>
              <c:strCache>
                <c:ptCount val="1"/>
                <c:pt idx="0">
                  <c:v>T3  Trump/Biden Cumulative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Tabulators!$Y$31:$Y$47</c:f>
              <c:numCache>
                <c:formatCode>General</c:formatCode>
                <c:ptCount val="17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55</c:v>
                </c:pt>
                <c:pt idx="8">
                  <c:v>56</c:v>
                </c:pt>
                <c:pt idx="9">
                  <c:v>58</c:v>
                </c:pt>
                <c:pt idx="10">
                  <c:v>59</c:v>
                </c:pt>
                <c:pt idx="11">
                  <c:v>61</c:v>
                </c:pt>
                <c:pt idx="12">
                  <c:v>64</c:v>
                </c:pt>
                <c:pt idx="13">
                  <c:v>65</c:v>
                </c:pt>
                <c:pt idx="14">
                  <c:v>67</c:v>
                </c:pt>
                <c:pt idx="15">
                  <c:v>68</c:v>
                </c:pt>
                <c:pt idx="16">
                  <c:v>69</c:v>
                </c:pt>
              </c:numCache>
            </c:numRef>
          </c:xVal>
          <c:yVal>
            <c:numRef>
              <c:f>Tabulators!$AI$31:$AI$47</c:f>
              <c:numCache>
                <c:formatCode>0.000%</c:formatCode>
                <c:ptCount val="17"/>
                <c:pt idx="0">
                  <c:v>0.75590976631095497</c:v>
                </c:pt>
                <c:pt idx="1">
                  <c:v>0.77465162574651625</c:v>
                </c:pt>
                <c:pt idx="2">
                  <c:v>0.77976494634644866</c:v>
                </c:pt>
                <c:pt idx="3">
                  <c:v>0.78195302843016068</c:v>
                </c:pt>
                <c:pt idx="4">
                  <c:v>0.77659828244274809</c:v>
                </c:pt>
                <c:pt idx="5">
                  <c:v>0.78197674418604646</c:v>
                </c:pt>
                <c:pt idx="6">
                  <c:v>0.79438717067583042</c:v>
                </c:pt>
                <c:pt idx="7">
                  <c:v>0.79922005571030641</c:v>
                </c:pt>
                <c:pt idx="8">
                  <c:v>0.81066579062636879</c:v>
                </c:pt>
                <c:pt idx="9">
                  <c:v>0.81115376412881213</c:v>
                </c:pt>
                <c:pt idx="10">
                  <c:v>0.81873492080142662</c:v>
                </c:pt>
                <c:pt idx="11">
                  <c:v>0.83552291300299986</c:v>
                </c:pt>
                <c:pt idx="12">
                  <c:v>0.84306975802369144</c:v>
                </c:pt>
                <c:pt idx="13">
                  <c:v>0.85276256844201093</c:v>
                </c:pt>
                <c:pt idx="14">
                  <c:v>0.86281234688878006</c:v>
                </c:pt>
                <c:pt idx="15">
                  <c:v>0.86402238950009647</c:v>
                </c:pt>
                <c:pt idx="16">
                  <c:v>0.87294653879023831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51-4138-B189-A23752646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891512"/>
        <c:axId val="720886920"/>
      </c:scatterChart>
      <c:scatterChart>
        <c:scatterStyle val="lineMarker"/>
        <c:varyColors val="0"/>
        <c:ser>
          <c:idx val="2"/>
          <c:order val="1"/>
          <c:tx>
            <c:strRef>
              <c:f>Tabulators!$AI$2</c:f>
              <c:strCache>
                <c:ptCount val="1"/>
                <c:pt idx="0">
                  <c:v>T3  Trump/Biden Cumulative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Tabulators!$Y$91:$Y$113</c:f>
              <c:numCache>
                <c:formatCode>General</c:formatCode>
                <c:ptCount val="23"/>
                <c:pt idx="0">
                  <c:v>131</c:v>
                </c:pt>
                <c:pt idx="1">
                  <c:v>132</c:v>
                </c:pt>
                <c:pt idx="2">
                  <c:v>133</c:v>
                </c:pt>
                <c:pt idx="3">
                  <c:v>134</c:v>
                </c:pt>
                <c:pt idx="4">
                  <c:v>135</c:v>
                </c:pt>
                <c:pt idx="5">
                  <c:v>136</c:v>
                </c:pt>
                <c:pt idx="6">
                  <c:v>137</c:v>
                </c:pt>
                <c:pt idx="7">
                  <c:v>138</c:v>
                </c:pt>
                <c:pt idx="8">
                  <c:v>139</c:v>
                </c:pt>
                <c:pt idx="9">
                  <c:v>140</c:v>
                </c:pt>
                <c:pt idx="10">
                  <c:v>141</c:v>
                </c:pt>
                <c:pt idx="11">
                  <c:v>142</c:v>
                </c:pt>
                <c:pt idx="12">
                  <c:v>143</c:v>
                </c:pt>
                <c:pt idx="13">
                  <c:v>144</c:v>
                </c:pt>
                <c:pt idx="14">
                  <c:v>146</c:v>
                </c:pt>
                <c:pt idx="15">
                  <c:v>147</c:v>
                </c:pt>
                <c:pt idx="16">
                  <c:v>149</c:v>
                </c:pt>
                <c:pt idx="17">
                  <c:v>151</c:v>
                </c:pt>
                <c:pt idx="18">
                  <c:v>152</c:v>
                </c:pt>
                <c:pt idx="19">
                  <c:v>153</c:v>
                </c:pt>
                <c:pt idx="20">
                  <c:v>155</c:v>
                </c:pt>
                <c:pt idx="21">
                  <c:v>158</c:v>
                </c:pt>
                <c:pt idx="22">
                  <c:v>163</c:v>
                </c:pt>
              </c:numCache>
            </c:numRef>
          </c:xVal>
          <c:yVal>
            <c:numRef>
              <c:f>Tabulators!$AI$91:$AI$113</c:f>
              <c:numCache>
                <c:formatCode>0.000%</c:formatCode>
                <c:ptCount val="23"/>
                <c:pt idx="0">
                  <c:v>1.0111296026627834</c:v>
                </c:pt>
                <c:pt idx="1">
                  <c:v>1.0199205243329721</c:v>
                </c:pt>
                <c:pt idx="2">
                  <c:v>1.017926455566905</c:v>
                </c:pt>
                <c:pt idx="3">
                  <c:v>1.0105019848248831</c:v>
                </c:pt>
                <c:pt idx="4">
                  <c:v>1.0130134604877563</c:v>
                </c:pt>
                <c:pt idx="5">
                  <c:v>1.0150924784217017</c:v>
                </c:pt>
                <c:pt idx="6">
                  <c:v>1.0224691599765028</c:v>
                </c:pt>
                <c:pt idx="7">
                  <c:v>1.0307991255768765</c:v>
                </c:pt>
                <c:pt idx="8">
                  <c:v>1.0417068932226299</c:v>
                </c:pt>
                <c:pt idx="9">
                  <c:v>1.0509303663917131</c:v>
                </c:pt>
                <c:pt idx="10">
                  <c:v>1.055098645115284</c:v>
                </c:pt>
                <c:pt idx="11">
                  <c:v>1.0611619353013297</c:v>
                </c:pt>
                <c:pt idx="12">
                  <c:v>1.0632296628373961</c:v>
                </c:pt>
                <c:pt idx="13">
                  <c:v>1.0679670126019274</c:v>
                </c:pt>
                <c:pt idx="14">
                  <c:v>1.0799206788415421</c:v>
                </c:pt>
                <c:pt idx="15">
                  <c:v>1.08352</c:v>
                </c:pt>
                <c:pt idx="16">
                  <c:v>1.088328647864333</c:v>
                </c:pt>
                <c:pt idx="17">
                  <c:v>1.0920165422997392</c:v>
                </c:pt>
                <c:pt idx="18">
                  <c:v>1.0951595649848458</c:v>
                </c:pt>
                <c:pt idx="19">
                  <c:v>1.1036685445592866</c:v>
                </c:pt>
                <c:pt idx="20">
                  <c:v>1.1093343905554822</c:v>
                </c:pt>
                <c:pt idx="21">
                  <c:v>1.1121740269951514</c:v>
                </c:pt>
                <c:pt idx="22">
                  <c:v>1.1159244498353837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E51-4138-B189-A23752646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1261280"/>
        <c:axId val="1121252424"/>
      </c:scatterChart>
      <c:valAx>
        <c:axId val="720891512"/>
        <c:scaling>
          <c:orientation val="minMax"/>
          <c:max val="7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Batch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886920"/>
        <c:crosses val="autoZero"/>
        <c:crossBetween val="midCat"/>
      </c:valAx>
      <c:valAx>
        <c:axId val="72088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Trump/Biden Cumulaitve Vote  Ratio</a:t>
                </a:r>
              </a:p>
            </c:rich>
          </c:tx>
          <c:layout>
            <c:manualLayout>
              <c:xMode val="edge"/>
              <c:yMode val="edge"/>
              <c:x val="1.2843667660997459E-2"/>
              <c:y val="0.240020391151893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891512"/>
        <c:crosses val="autoZero"/>
        <c:crossBetween val="midCat"/>
      </c:valAx>
      <c:valAx>
        <c:axId val="1121252424"/>
        <c:scaling>
          <c:orientation val="minMax"/>
          <c:max val="1.0900000000000001"/>
          <c:min val="0.99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1261280"/>
        <c:crosses val="max"/>
        <c:crossBetween val="midCat"/>
      </c:valAx>
      <c:valAx>
        <c:axId val="1121261280"/>
        <c:scaling>
          <c:orientation val="minMax"/>
          <c:max val="148"/>
          <c:min val="125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1252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29729619195198531"/>
          <c:y val="0.32899883968404658"/>
          <c:w val="0.24943565837789158"/>
          <c:h val="0.1099294503080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r>
              <a:rPr lang="en-US" sz="2000" b="1">
                <a:latin typeface="Electrolize" panose="02000506000000020004" pitchFamily="2" charset="0"/>
              </a:rPr>
              <a:t>Placer</a:t>
            </a:r>
            <a:r>
              <a:rPr lang="en-US" sz="2000" b="1" baseline="0">
                <a:latin typeface="Electrolize" panose="02000506000000020004" pitchFamily="2" charset="0"/>
              </a:rPr>
              <a:t> County, CA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baseline="0">
                <a:latin typeface="Electrolize" panose="02000506000000020004" pitchFamily="2" charset="0"/>
              </a:rPr>
              <a:t>Trump/Biden Ratio by Counted Vote Batch Cumulative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sz="1200" i="1" baseline="0">
                <a:latin typeface="Electrolize" panose="02000506000000020004" pitchFamily="2" charset="0"/>
              </a:rPr>
              <a:t>Sorted by Tabulator</a:t>
            </a:r>
            <a:endParaRPr lang="en-US" sz="1200" i="1">
              <a:latin typeface="Electrolize" panose="02000506000000020004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597925016132569E-2"/>
          <c:y val="0.26091002404227032"/>
          <c:w val="0.67858887831276593"/>
          <c:h val="0.58685321815088076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Tabulators!$K$2</c:f>
              <c:strCache>
                <c:ptCount val="1"/>
                <c:pt idx="0">
                  <c:v>T1  Trump/Biden Cumulative</c:v>
                </c:pt>
              </c:strCache>
            </c:strRef>
          </c:tx>
          <c:spPr>
            <a:ln w="19050" cap="rnd">
              <a:solidFill>
                <a:srgbClr val="00FF99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FF99"/>
              </a:solidFill>
              <a:ln w="9525">
                <a:solidFill>
                  <a:srgbClr val="00FF99"/>
                </a:solidFill>
              </a:ln>
              <a:effectLst/>
            </c:spPr>
          </c:marker>
          <c:xVal>
            <c:numRef>
              <c:f>Tabulators!$J$3:$J$125</c:f>
              <c:numCache>
                <c:formatCode>General</c:formatCode>
                <c:ptCount val="123"/>
                <c:pt idx="0">
                  <c:v>8.130081300813009E-3</c:v>
                </c:pt>
                <c:pt idx="1">
                  <c:v>1.6260162601626018E-2</c:v>
                </c:pt>
                <c:pt idx="2">
                  <c:v>2.4390243902439025E-2</c:v>
                </c:pt>
                <c:pt idx="3">
                  <c:v>3.2520325203252036E-2</c:v>
                </c:pt>
                <c:pt idx="4">
                  <c:v>4.065040650406504E-2</c:v>
                </c:pt>
                <c:pt idx="5">
                  <c:v>4.878048780487805E-2</c:v>
                </c:pt>
                <c:pt idx="6">
                  <c:v>5.6910569105691054E-2</c:v>
                </c:pt>
                <c:pt idx="7">
                  <c:v>6.5040650406504072E-2</c:v>
                </c:pt>
                <c:pt idx="8">
                  <c:v>7.3170731707317069E-2</c:v>
                </c:pt>
                <c:pt idx="9">
                  <c:v>8.1300813008130079E-2</c:v>
                </c:pt>
                <c:pt idx="10">
                  <c:v>8.943089430894309E-2</c:v>
                </c:pt>
                <c:pt idx="11">
                  <c:v>9.7560975609756101E-2</c:v>
                </c:pt>
                <c:pt idx="12">
                  <c:v>0.10569105691056911</c:v>
                </c:pt>
                <c:pt idx="13">
                  <c:v>0.11382113821138211</c:v>
                </c:pt>
                <c:pt idx="14">
                  <c:v>0.12195121951219512</c:v>
                </c:pt>
                <c:pt idx="15">
                  <c:v>0.13008130081300814</c:v>
                </c:pt>
                <c:pt idx="16">
                  <c:v>0.13821138211382114</c:v>
                </c:pt>
                <c:pt idx="17">
                  <c:v>0.14634146341463414</c:v>
                </c:pt>
                <c:pt idx="18">
                  <c:v>0.15447154471544716</c:v>
                </c:pt>
                <c:pt idx="19">
                  <c:v>0.16260162601626016</c:v>
                </c:pt>
                <c:pt idx="20">
                  <c:v>0.17073170731707318</c:v>
                </c:pt>
                <c:pt idx="21">
                  <c:v>0.17886178861788618</c:v>
                </c:pt>
                <c:pt idx="22">
                  <c:v>0.18699186991869918</c:v>
                </c:pt>
                <c:pt idx="23">
                  <c:v>0.1951219512195122</c:v>
                </c:pt>
                <c:pt idx="24">
                  <c:v>0.2032520325203252</c:v>
                </c:pt>
                <c:pt idx="25">
                  <c:v>0.21138211382113822</c:v>
                </c:pt>
                <c:pt idx="26">
                  <c:v>0.21951219512195122</c:v>
                </c:pt>
                <c:pt idx="27">
                  <c:v>0.22764227642276422</c:v>
                </c:pt>
                <c:pt idx="28">
                  <c:v>0.23577235772357724</c:v>
                </c:pt>
                <c:pt idx="29">
                  <c:v>0.24390243902439024</c:v>
                </c:pt>
                <c:pt idx="30">
                  <c:v>0.25203252032520324</c:v>
                </c:pt>
                <c:pt idx="31">
                  <c:v>0.26016260162601629</c:v>
                </c:pt>
                <c:pt idx="32">
                  <c:v>0.26829268292682928</c:v>
                </c:pt>
                <c:pt idx="33">
                  <c:v>0.27642276422764228</c:v>
                </c:pt>
                <c:pt idx="34">
                  <c:v>0.28455284552845528</c:v>
                </c:pt>
                <c:pt idx="35">
                  <c:v>0.29268292682926828</c:v>
                </c:pt>
                <c:pt idx="36">
                  <c:v>0.30081300813008133</c:v>
                </c:pt>
                <c:pt idx="37">
                  <c:v>0.30894308943089432</c:v>
                </c:pt>
                <c:pt idx="38">
                  <c:v>0.31707317073170732</c:v>
                </c:pt>
                <c:pt idx="39">
                  <c:v>0.32520325203252032</c:v>
                </c:pt>
                <c:pt idx="40">
                  <c:v>0.33333333333333331</c:v>
                </c:pt>
                <c:pt idx="41">
                  <c:v>0.34146341463414637</c:v>
                </c:pt>
                <c:pt idx="42">
                  <c:v>0.34959349593495936</c:v>
                </c:pt>
                <c:pt idx="43">
                  <c:v>0.35772357723577236</c:v>
                </c:pt>
                <c:pt idx="44">
                  <c:v>0.36585365853658536</c:v>
                </c:pt>
                <c:pt idx="45">
                  <c:v>0.37398373983739835</c:v>
                </c:pt>
                <c:pt idx="46">
                  <c:v>0.38211382113821141</c:v>
                </c:pt>
                <c:pt idx="47">
                  <c:v>0.3902439024390244</c:v>
                </c:pt>
                <c:pt idx="48">
                  <c:v>0.3983739837398374</c:v>
                </c:pt>
                <c:pt idx="49">
                  <c:v>0.4065040650406504</c:v>
                </c:pt>
                <c:pt idx="50">
                  <c:v>0.41463414634146339</c:v>
                </c:pt>
                <c:pt idx="51">
                  <c:v>0.42276422764227645</c:v>
                </c:pt>
                <c:pt idx="52">
                  <c:v>0.43089430894308944</c:v>
                </c:pt>
                <c:pt idx="53">
                  <c:v>0.43902439024390244</c:v>
                </c:pt>
                <c:pt idx="54">
                  <c:v>0.44715447154471544</c:v>
                </c:pt>
                <c:pt idx="55">
                  <c:v>0.45528455284552843</c:v>
                </c:pt>
                <c:pt idx="56">
                  <c:v>0.46341463414634149</c:v>
                </c:pt>
                <c:pt idx="57">
                  <c:v>0.47154471544715448</c:v>
                </c:pt>
                <c:pt idx="58">
                  <c:v>0.47967479674796748</c:v>
                </c:pt>
                <c:pt idx="59">
                  <c:v>0.48780487804878048</c:v>
                </c:pt>
                <c:pt idx="60">
                  <c:v>0.49593495934959347</c:v>
                </c:pt>
                <c:pt idx="61">
                  <c:v>0.50406504065040647</c:v>
                </c:pt>
                <c:pt idx="62">
                  <c:v>0.51219512195121952</c:v>
                </c:pt>
                <c:pt idx="63">
                  <c:v>0.52032520325203258</c:v>
                </c:pt>
                <c:pt idx="64">
                  <c:v>0.52845528455284552</c:v>
                </c:pt>
                <c:pt idx="65">
                  <c:v>0.53658536585365857</c:v>
                </c:pt>
                <c:pt idx="66">
                  <c:v>0.54471544715447151</c:v>
                </c:pt>
                <c:pt idx="67">
                  <c:v>0.55284552845528456</c:v>
                </c:pt>
                <c:pt idx="68">
                  <c:v>0.56097560975609762</c:v>
                </c:pt>
                <c:pt idx="69">
                  <c:v>0.56910569105691056</c:v>
                </c:pt>
                <c:pt idx="70">
                  <c:v>0.57723577235772361</c:v>
                </c:pt>
                <c:pt idx="71">
                  <c:v>0.58536585365853655</c:v>
                </c:pt>
                <c:pt idx="72">
                  <c:v>0.5934959349593496</c:v>
                </c:pt>
                <c:pt idx="73">
                  <c:v>0.60162601626016265</c:v>
                </c:pt>
                <c:pt idx="74">
                  <c:v>0.6097560975609756</c:v>
                </c:pt>
                <c:pt idx="75">
                  <c:v>0.61788617886178865</c:v>
                </c:pt>
                <c:pt idx="76">
                  <c:v>0.62601626016260159</c:v>
                </c:pt>
                <c:pt idx="77">
                  <c:v>0.63414634146341464</c:v>
                </c:pt>
                <c:pt idx="78">
                  <c:v>0.64227642276422769</c:v>
                </c:pt>
                <c:pt idx="79">
                  <c:v>0.65040650406504064</c:v>
                </c:pt>
                <c:pt idx="80">
                  <c:v>0.65853658536585369</c:v>
                </c:pt>
                <c:pt idx="81">
                  <c:v>0.66666666666666663</c:v>
                </c:pt>
                <c:pt idx="82">
                  <c:v>0.67479674796747968</c:v>
                </c:pt>
                <c:pt idx="83">
                  <c:v>0.68292682926829273</c:v>
                </c:pt>
                <c:pt idx="84">
                  <c:v>0.69105691056910568</c:v>
                </c:pt>
                <c:pt idx="85">
                  <c:v>0.69918699186991873</c:v>
                </c:pt>
                <c:pt idx="86">
                  <c:v>0.70731707317073167</c:v>
                </c:pt>
                <c:pt idx="87">
                  <c:v>0.71544715447154472</c:v>
                </c:pt>
                <c:pt idx="88">
                  <c:v>0.72357723577235777</c:v>
                </c:pt>
                <c:pt idx="89">
                  <c:v>0.73170731707317072</c:v>
                </c:pt>
                <c:pt idx="90">
                  <c:v>0.73983739837398377</c:v>
                </c:pt>
                <c:pt idx="91">
                  <c:v>0.74796747967479671</c:v>
                </c:pt>
                <c:pt idx="92">
                  <c:v>0.75609756097560976</c:v>
                </c:pt>
                <c:pt idx="93">
                  <c:v>0.76422764227642281</c:v>
                </c:pt>
                <c:pt idx="94">
                  <c:v>0.77235772357723576</c:v>
                </c:pt>
                <c:pt idx="95">
                  <c:v>0.78048780487804881</c:v>
                </c:pt>
                <c:pt idx="96">
                  <c:v>0.78861788617886175</c:v>
                </c:pt>
                <c:pt idx="97">
                  <c:v>0.7967479674796748</c:v>
                </c:pt>
                <c:pt idx="98">
                  <c:v>0.80487804878048785</c:v>
                </c:pt>
                <c:pt idx="99">
                  <c:v>0.81300813008130079</c:v>
                </c:pt>
                <c:pt idx="100">
                  <c:v>0.82113821138211385</c:v>
                </c:pt>
                <c:pt idx="101">
                  <c:v>0.82926829268292679</c:v>
                </c:pt>
                <c:pt idx="102">
                  <c:v>0.83739837398373984</c:v>
                </c:pt>
                <c:pt idx="103">
                  <c:v>0.84552845528455289</c:v>
                </c:pt>
                <c:pt idx="104">
                  <c:v>0.85365853658536583</c:v>
                </c:pt>
                <c:pt idx="105">
                  <c:v>0.86178861788617889</c:v>
                </c:pt>
                <c:pt idx="106">
                  <c:v>0.86991869918699183</c:v>
                </c:pt>
                <c:pt idx="107">
                  <c:v>0.87804878048780488</c:v>
                </c:pt>
                <c:pt idx="108">
                  <c:v>0.88617886178861793</c:v>
                </c:pt>
                <c:pt idx="109">
                  <c:v>0.89430894308943087</c:v>
                </c:pt>
                <c:pt idx="110">
                  <c:v>0.90243902439024393</c:v>
                </c:pt>
                <c:pt idx="111">
                  <c:v>0.91056910569105687</c:v>
                </c:pt>
                <c:pt idx="112">
                  <c:v>0.91869918699186992</c:v>
                </c:pt>
                <c:pt idx="113">
                  <c:v>0.92682926829268297</c:v>
                </c:pt>
                <c:pt idx="114">
                  <c:v>0.93495934959349591</c:v>
                </c:pt>
                <c:pt idx="115">
                  <c:v>0.94308943089430897</c:v>
                </c:pt>
                <c:pt idx="116">
                  <c:v>0.95121951219512191</c:v>
                </c:pt>
                <c:pt idx="117">
                  <c:v>0.95934959349593496</c:v>
                </c:pt>
                <c:pt idx="118">
                  <c:v>0.96747967479674801</c:v>
                </c:pt>
                <c:pt idx="119">
                  <c:v>0.97560975609756095</c:v>
                </c:pt>
                <c:pt idx="120">
                  <c:v>0.98373983739837401</c:v>
                </c:pt>
                <c:pt idx="121">
                  <c:v>0.99186991869918695</c:v>
                </c:pt>
                <c:pt idx="122">
                  <c:v>1</c:v>
                </c:pt>
              </c:numCache>
            </c:numRef>
          </c:xVal>
          <c:yVal>
            <c:numRef>
              <c:f>Tabulators!$K$3:$K$125</c:f>
              <c:numCache>
                <c:formatCode>0.000%</c:formatCode>
                <c:ptCount val="123"/>
                <c:pt idx="0">
                  <c:v>0.46546546546546547</c:v>
                </c:pt>
                <c:pt idx="1">
                  <c:v>0.49845201238390091</c:v>
                </c:pt>
                <c:pt idx="2">
                  <c:v>0.5145530145530145</c:v>
                </c:pt>
                <c:pt idx="3">
                  <c:v>0.51444184231069479</c:v>
                </c:pt>
                <c:pt idx="4">
                  <c:v>0.520625</c:v>
                </c:pt>
                <c:pt idx="5">
                  <c:v>0.53008895866038719</c:v>
                </c:pt>
                <c:pt idx="6">
                  <c:v>0.53321364452423703</c:v>
                </c:pt>
                <c:pt idx="7">
                  <c:v>0.52842022736181893</c:v>
                </c:pt>
                <c:pt idx="8">
                  <c:v>0.52924693520140109</c:v>
                </c:pt>
                <c:pt idx="9">
                  <c:v>0.54733822123047493</c:v>
                </c:pt>
                <c:pt idx="10">
                  <c:v>0.56798825256975038</c:v>
                </c:pt>
                <c:pt idx="11">
                  <c:v>0.57842323651452288</c:v>
                </c:pt>
                <c:pt idx="12">
                  <c:v>0.58238928939237899</c:v>
                </c:pt>
                <c:pt idx="13">
                  <c:v>0.58369512783405697</c:v>
                </c:pt>
                <c:pt idx="14">
                  <c:v>0.58423180592991919</c:v>
                </c:pt>
                <c:pt idx="15">
                  <c:v>0.59559923093356115</c:v>
                </c:pt>
                <c:pt idx="16">
                  <c:v>0.61601811817994645</c:v>
                </c:pt>
                <c:pt idx="17">
                  <c:v>0.63892723328732004</c:v>
                </c:pt>
                <c:pt idx="18">
                  <c:v>0.64700374531835203</c:v>
                </c:pt>
                <c:pt idx="19">
                  <c:v>0.66038751345532831</c:v>
                </c:pt>
                <c:pt idx="20">
                  <c:v>0.66936456001377642</c:v>
                </c:pt>
                <c:pt idx="21">
                  <c:v>0.67340798930302526</c:v>
                </c:pt>
                <c:pt idx="22">
                  <c:v>0.68422748509747056</c:v>
                </c:pt>
                <c:pt idx="23">
                  <c:v>0.68251038301799727</c:v>
                </c:pt>
                <c:pt idx="24">
                  <c:v>0.67685913611399728</c:v>
                </c:pt>
                <c:pt idx="25">
                  <c:v>0.68014388489208633</c:v>
                </c:pt>
                <c:pt idx="26">
                  <c:v>0.67876362632813581</c:v>
                </c:pt>
                <c:pt idx="27">
                  <c:v>0.66824957129666274</c:v>
                </c:pt>
                <c:pt idx="28">
                  <c:v>0.67777352227754373</c:v>
                </c:pt>
                <c:pt idx="29">
                  <c:v>0.69499316685302526</c:v>
                </c:pt>
                <c:pt idx="30">
                  <c:v>0.69288883559179759</c:v>
                </c:pt>
                <c:pt idx="31">
                  <c:v>0.70088557445816824</c:v>
                </c:pt>
                <c:pt idx="32">
                  <c:v>0.67790012234456676</c:v>
                </c:pt>
                <c:pt idx="33">
                  <c:v>0.67494890824997311</c:v>
                </c:pt>
                <c:pt idx="34">
                  <c:v>0.67525826985286441</c:v>
                </c:pt>
                <c:pt idx="35">
                  <c:v>0.69333060556464809</c:v>
                </c:pt>
                <c:pt idx="36">
                  <c:v>0.69528837533618881</c:v>
                </c:pt>
                <c:pt idx="37">
                  <c:v>0.68960511033681771</c:v>
                </c:pt>
                <c:pt idx="38">
                  <c:v>0.69310670443814915</c:v>
                </c:pt>
                <c:pt idx="39">
                  <c:v>0.69990732159406854</c:v>
                </c:pt>
                <c:pt idx="40">
                  <c:v>0.70765027322404372</c:v>
                </c:pt>
                <c:pt idx="41">
                  <c:v>0.71615446644565894</c:v>
                </c:pt>
                <c:pt idx="42">
                  <c:v>0.72768331562167909</c:v>
                </c:pt>
                <c:pt idx="43">
                  <c:v>0.73066527160170891</c:v>
                </c:pt>
                <c:pt idx="44">
                  <c:v>0.73550724637681164</c:v>
                </c:pt>
                <c:pt idx="45">
                  <c:v>0.74845273420941072</c:v>
                </c:pt>
                <c:pt idx="46">
                  <c:v>0.75847176079734224</c:v>
                </c:pt>
                <c:pt idx="47">
                  <c:v>0.76798752973992945</c:v>
                </c:pt>
                <c:pt idx="48">
                  <c:v>0.77001937358734263</c:v>
                </c:pt>
                <c:pt idx="49">
                  <c:v>0.77553132213643239</c:v>
                </c:pt>
                <c:pt idx="50">
                  <c:v>0.7838600894047526</c:v>
                </c:pt>
                <c:pt idx="51">
                  <c:v>0.79867858530897784</c:v>
                </c:pt>
                <c:pt idx="52">
                  <c:v>0.81067363888034449</c:v>
                </c:pt>
                <c:pt idx="53">
                  <c:v>0.82008209182122227</c:v>
                </c:pt>
                <c:pt idx="54">
                  <c:v>0.83305797536797832</c:v>
                </c:pt>
                <c:pt idx="55">
                  <c:v>0.84927342823250296</c:v>
                </c:pt>
                <c:pt idx="56">
                  <c:v>0.85184100724690726</c:v>
                </c:pt>
                <c:pt idx="57">
                  <c:v>0.85385003241374346</c:v>
                </c:pt>
                <c:pt idx="58">
                  <c:v>0.87190642607517299</c:v>
                </c:pt>
                <c:pt idx="59">
                  <c:v>0.87584269662921344</c:v>
                </c:pt>
                <c:pt idx="60">
                  <c:v>0.87801340056641575</c:v>
                </c:pt>
                <c:pt idx="61">
                  <c:v>0.87525506733777714</c:v>
                </c:pt>
                <c:pt idx="62">
                  <c:v>0.88259408602150535</c:v>
                </c:pt>
                <c:pt idx="63">
                  <c:v>0.87927378743705276</c:v>
                </c:pt>
                <c:pt idx="64">
                  <c:v>0.88383672934547597</c:v>
                </c:pt>
                <c:pt idx="65">
                  <c:v>0.88319051607499521</c:v>
                </c:pt>
                <c:pt idx="66">
                  <c:v>0.88115223197252956</c:v>
                </c:pt>
                <c:pt idx="67">
                  <c:v>0.87757909215955987</c:v>
                </c:pt>
                <c:pt idx="68">
                  <c:v>0.88198259366705756</c:v>
                </c:pt>
                <c:pt idx="69">
                  <c:v>0.88522483940042829</c:v>
                </c:pt>
                <c:pt idx="70">
                  <c:v>0.89046640889318507</c:v>
                </c:pt>
                <c:pt idx="71">
                  <c:v>0.87577529682792843</c:v>
                </c:pt>
                <c:pt idx="72">
                  <c:v>0.86863987904867124</c:v>
                </c:pt>
                <c:pt idx="73">
                  <c:v>0.86547059497879175</c:v>
                </c:pt>
                <c:pt idx="74">
                  <c:v>0.86237032025259364</c:v>
                </c:pt>
                <c:pt idx="75">
                  <c:v>0.86071170821073673</c:v>
                </c:pt>
                <c:pt idx="76">
                  <c:v>0.87527606007067138</c:v>
                </c:pt>
                <c:pt idx="77">
                  <c:v>0.88338527144497292</c:v>
                </c:pt>
                <c:pt idx="78">
                  <c:v>0.89058261907345126</c:v>
                </c:pt>
                <c:pt idx="79">
                  <c:v>0.90841343557619614</c:v>
                </c:pt>
                <c:pt idx="80">
                  <c:v>0.90592056224044293</c:v>
                </c:pt>
                <c:pt idx="81">
                  <c:v>0.91073786510325883</c:v>
                </c:pt>
                <c:pt idx="82">
                  <c:v>0.91478133653795912</c:v>
                </c:pt>
                <c:pt idx="83">
                  <c:v>0.91963962098068663</c:v>
                </c:pt>
                <c:pt idx="84">
                  <c:v>0.91793219818990646</c:v>
                </c:pt>
                <c:pt idx="85">
                  <c:v>0.9080956207312173</c:v>
                </c:pt>
                <c:pt idx="86">
                  <c:v>0.92077675718849838</c:v>
                </c:pt>
                <c:pt idx="87">
                  <c:v>0.93197177499503081</c:v>
                </c:pt>
                <c:pt idx="88">
                  <c:v>0.94217855026664032</c:v>
                </c:pt>
                <c:pt idx="89">
                  <c:v>0.94850457682705958</c:v>
                </c:pt>
                <c:pt idx="90">
                  <c:v>0.95338323935446234</c:v>
                </c:pt>
                <c:pt idx="91">
                  <c:v>0.96060635319107845</c:v>
                </c:pt>
                <c:pt idx="92">
                  <c:v>0.97044854881266496</c:v>
                </c:pt>
                <c:pt idx="93">
                  <c:v>0.97993326978074358</c:v>
                </c:pt>
                <c:pt idx="94">
                  <c:v>0.99019143290371492</c:v>
                </c:pt>
                <c:pt idx="95">
                  <c:v>1.0014140271493213</c:v>
                </c:pt>
                <c:pt idx="96">
                  <c:v>1.0079569389187923</c:v>
                </c:pt>
                <c:pt idx="97">
                  <c:v>1.0126699772590151</c:v>
                </c:pt>
                <c:pt idx="98">
                  <c:v>1.0180018416206262</c:v>
                </c:pt>
                <c:pt idx="99">
                  <c:v>1.0262532016099524</c:v>
                </c:pt>
                <c:pt idx="100">
                  <c:v>1.0328568186975267</c:v>
                </c:pt>
                <c:pt idx="101">
                  <c:v>1.036540365403654</c:v>
                </c:pt>
                <c:pt idx="102">
                  <c:v>1.0371574961015817</c:v>
                </c:pt>
                <c:pt idx="103">
                  <c:v>1.0420461579273146</c:v>
                </c:pt>
                <c:pt idx="104">
                  <c:v>1.0488297545338778</c:v>
                </c:pt>
                <c:pt idx="105">
                  <c:v>1.0606775956284153</c:v>
                </c:pt>
                <c:pt idx="106">
                  <c:v>1.0692397965836484</c:v>
                </c:pt>
                <c:pt idx="107">
                  <c:v>1.0731854925863484</c:v>
                </c:pt>
                <c:pt idx="108">
                  <c:v>1.0835126064882541</c:v>
                </c:pt>
                <c:pt idx="109">
                  <c:v>1.0872520519835842</c:v>
                </c:pt>
                <c:pt idx="110">
                  <c:v>1.0929491266097158</c:v>
                </c:pt>
                <c:pt idx="111">
                  <c:v>1.0998267922774703</c:v>
                </c:pt>
                <c:pt idx="112">
                  <c:v>1.1061114842175956</c:v>
                </c:pt>
                <c:pt idx="113">
                  <c:v>1.1089409902969225</c:v>
                </c:pt>
                <c:pt idx="114">
                  <c:v>1.1120614850626007</c:v>
                </c:pt>
                <c:pt idx="115">
                  <c:v>1.1139167862266859</c:v>
                </c:pt>
                <c:pt idx="116">
                  <c:v>1.1114674243961844</c:v>
                </c:pt>
                <c:pt idx="117">
                  <c:v>1.1115892023543739</c:v>
                </c:pt>
                <c:pt idx="118">
                  <c:v>1.1149804742541971</c:v>
                </c:pt>
                <c:pt idx="119">
                  <c:v>1.1190676102514894</c:v>
                </c:pt>
                <c:pt idx="120">
                  <c:v>1.1224157124681935</c:v>
                </c:pt>
                <c:pt idx="121">
                  <c:v>1.1219241149388792</c:v>
                </c:pt>
                <c:pt idx="122">
                  <c:v>1.1219638037783775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1E-4A80-B2D0-B34FF06308B5}"/>
            </c:ext>
          </c:extLst>
        </c:ser>
        <c:ser>
          <c:idx val="1"/>
          <c:order val="1"/>
          <c:tx>
            <c:strRef>
              <c:f>Tabulators!$W$2</c:f>
              <c:strCache>
                <c:ptCount val="1"/>
                <c:pt idx="0">
                  <c:v>T2  Trump/Biden Cumulative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Tabulators!$V$3:$V$121</c:f>
              <c:numCache>
                <c:formatCode>General</c:formatCode>
                <c:ptCount val="119"/>
                <c:pt idx="0">
                  <c:v>8.4033613445378148E-3</c:v>
                </c:pt>
                <c:pt idx="1">
                  <c:v>1.680672268907563E-2</c:v>
                </c:pt>
                <c:pt idx="2">
                  <c:v>2.5210084033613446E-2</c:v>
                </c:pt>
                <c:pt idx="3">
                  <c:v>3.3613445378151259E-2</c:v>
                </c:pt>
                <c:pt idx="4">
                  <c:v>4.2016806722689079E-2</c:v>
                </c:pt>
                <c:pt idx="5">
                  <c:v>5.0420168067226892E-2</c:v>
                </c:pt>
                <c:pt idx="6">
                  <c:v>5.8823529411764705E-2</c:v>
                </c:pt>
                <c:pt idx="7">
                  <c:v>6.7226890756302518E-2</c:v>
                </c:pt>
                <c:pt idx="8">
                  <c:v>7.5630252100840331E-2</c:v>
                </c:pt>
                <c:pt idx="9">
                  <c:v>8.4033613445378158E-2</c:v>
                </c:pt>
                <c:pt idx="10">
                  <c:v>9.2436974789915971E-2</c:v>
                </c:pt>
                <c:pt idx="11">
                  <c:v>0.10084033613445378</c:v>
                </c:pt>
                <c:pt idx="12">
                  <c:v>0.1092436974789916</c:v>
                </c:pt>
                <c:pt idx="13">
                  <c:v>0.11764705882352941</c:v>
                </c:pt>
                <c:pt idx="14">
                  <c:v>0.12605042016806722</c:v>
                </c:pt>
                <c:pt idx="15">
                  <c:v>0.13445378151260504</c:v>
                </c:pt>
                <c:pt idx="16">
                  <c:v>0.14285714285714285</c:v>
                </c:pt>
                <c:pt idx="17">
                  <c:v>0.15126050420168066</c:v>
                </c:pt>
                <c:pt idx="18">
                  <c:v>0.15966386554621848</c:v>
                </c:pt>
                <c:pt idx="19">
                  <c:v>0.16806722689075632</c:v>
                </c:pt>
                <c:pt idx="20">
                  <c:v>0.17647058823529413</c:v>
                </c:pt>
                <c:pt idx="21">
                  <c:v>0.18487394957983194</c:v>
                </c:pt>
                <c:pt idx="22">
                  <c:v>0.19327731092436976</c:v>
                </c:pt>
                <c:pt idx="23">
                  <c:v>0.20168067226890757</c:v>
                </c:pt>
                <c:pt idx="24">
                  <c:v>0.21008403361344538</c:v>
                </c:pt>
                <c:pt idx="25">
                  <c:v>0.21848739495798319</c:v>
                </c:pt>
                <c:pt idx="26">
                  <c:v>0.22689075630252101</c:v>
                </c:pt>
                <c:pt idx="27">
                  <c:v>0.23529411764705882</c:v>
                </c:pt>
                <c:pt idx="28">
                  <c:v>0.24369747899159663</c:v>
                </c:pt>
                <c:pt idx="29">
                  <c:v>0.25210084033613445</c:v>
                </c:pt>
                <c:pt idx="30">
                  <c:v>0.26050420168067229</c:v>
                </c:pt>
                <c:pt idx="31">
                  <c:v>0.26890756302521007</c:v>
                </c:pt>
                <c:pt idx="32">
                  <c:v>0.27731092436974791</c:v>
                </c:pt>
                <c:pt idx="33">
                  <c:v>0.2857142857142857</c:v>
                </c:pt>
                <c:pt idx="34">
                  <c:v>0.29411764705882354</c:v>
                </c:pt>
                <c:pt idx="35">
                  <c:v>0.30252100840336132</c:v>
                </c:pt>
                <c:pt idx="36">
                  <c:v>0.31092436974789917</c:v>
                </c:pt>
                <c:pt idx="37">
                  <c:v>0.31932773109243695</c:v>
                </c:pt>
                <c:pt idx="38">
                  <c:v>0.32773109243697479</c:v>
                </c:pt>
                <c:pt idx="39">
                  <c:v>0.33613445378151263</c:v>
                </c:pt>
                <c:pt idx="40">
                  <c:v>0.34453781512605042</c:v>
                </c:pt>
                <c:pt idx="41">
                  <c:v>0.35294117647058826</c:v>
                </c:pt>
                <c:pt idx="42">
                  <c:v>0.36134453781512604</c:v>
                </c:pt>
                <c:pt idx="43">
                  <c:v>0.36974789915966388</c:v>
                </c:pt>
                <c:pt idx="44">
                  <c:v>0.37815126050420167</c:v>
                </c:pt>
                <c:pt idx="45">
                  <c:v>0.38655462184873951</c:v>
                </c:pt>
                <c:pt idx="46">
                  <c:v>0.3949579831932773</c:v>
                </c:pt>
                <c:pt idx="47">
                  <c:v>0.40336134453781514</c:v>
                </c:pt>
                <c:pt idx="48">
                  <c:v>0.41176470588235292</c:v>
                </c:pt>
                <c:pt idx="49">
                  <c:v>0.42016806722689076</c:v>
                </c:pt>
                <c:pt idx="50">
                  <c:v>0.42857142857142855</c:v>
                </c:pt>
                <c:pt idx="51">
                  <c:v>0.43697478991596639</c:v>
                </c:pt>
                <c:pt idx="52">
                  <c:v>0.44537815126050423</c:v>
                </c:pt>
                <c:pt idx="53">
                  <c:v>0.45378151260504201</c:v>
                </c:pt>
                <c:pt idx="54">
                  <c:v>0.46218487394957986</c:v>
                </c:pt>
                <c:pt idx="55">
                  <c:v>0.47058823529411764</c:v>
                </c:pt>
                <c:pt idx="56">
                  <c:v>0.47899159663865548</c:v>
                </c:pt>
                <c:pt idx="57">
                  <c:v>0.48739495798319327</c:v>
                </c:pt>
                <c:pt idx="58">
                  <c:v>0.49579831932773111</c:v>
                </c:pt>
                <c:pt idx="59">
                  <c:v>0.50420168067226889</c:v>
                </c:pt>
                <c:pt idx="60">
                  <c:v>0.51260504201680668</c:v>
                </c:pt>
                <c:pt idx="61">
                  <c:v>0.52100840336134457</c:v>
                </c:pt>
                <c:pt idx="62">
                  <c:v>0.52941176470588236</c:v>
                </c:pt>
                <c:pt idx="63">
                  <c:v>0.53781512605042014</c:v>
                </c:pt>
                <c:pt idx="64">
                  <c:v>0.54621848739495793</c:v>
                </c:pt>
                <c:pt idx="65">
                  <c:v>0.55462184873949583</c:v>
                </c:pt>
                <c:pt idx="66">
                  <c:v>0.56302521008403361</c:v>
                </c:pt>
                <c:pt idx="67">
                  <c:v>0.5714285714285714</c:v>
                </c:pt>
                <c:pt idx="68">
                  <c:v>0.57983193277310929</c:v>
                </c:pt>
                <c:pt idx="69">
                  <c:v>0.58823529411764708</c:v>
                </c:pt>
                <c:pt idx="70">
                  <c:v>0.59663865546218486</c:v>
                </c:pt>
                <c:pt idx="71">
                  <c:v>0.60504201680672265</c:v>
                </c:pt>
                <c:pt idx="72">
                  <c:v>0.61344537815126055</c:v>
                </c:pt>
                <c:pt idx="73">
                  <c:v>0.62184873949579833</c:v>
                </c:pt>
                <c:pt idx="74">
                  <c:v>0.63025210084033612</c:v>
                </c:pt>
                <c:pt idx="75">
                  <c:v>0.6386554621848739</c:v>
                </c:pt>
                <c:pt idx="76">
                  <c:v>0.6470588235294118</c:v>
                </c:pt>
                <c:pt idx="77">
                  <c:v>0.65546218487394958</c:v>
                </c:pt>
                <c:pt idx="78">
                  <c:v>0.66386554621848737</c:v>
                </c:pt>
                <c:pt idx="79">
                  <c:v>0.67226890756302526</c:v>
                </c:pt>
                <c:pt idx="80">
                  <c:v>0.68067226890756305</c:v>
                </c:pt>
                <c:pt idx="81">
                  <c:v>0.68907563025210083</c:v>
                </c:pt>
                <c:pt idx="82">
                  <c:v>0.69747899159663862</c:v>
                </c:pt>
                <c:pt idx="83">
                  <c:v>0.70588235294117652</c:v>
                </c:pt>
                <c:pt idx="84">
                  <c:v>0.7142857142857143</c:v>
                </c:pt>
                <c:pt idx="85">
                  <c:v>0.72268907563025209</c:v>
                </c:pt>
                <c:pt idx="86">
                  <c:v>0.73109243697478987</c:v>
                </c:pt>
                <c:pt idx="87">
                  <c:v>0.73949579831932777</c:v>
                </c:pt>
                <c:pt idx="88">
                  <c:v>0.74789915966386555</c:v>
                </c:pt>
                <c:pt idx="89">
                  <c:v>0.75630252100840334</c:v>
                </c:pt>
                <c:pt idx="90">
                  <c:v>0.76470588235294112</c:v>
                </c:pt>
                <c:pt idx="91">
                  <c:v>0.77310924369747902</c:v>
                </c:pt>
                <c:pt idx="92">
                  <c:v>0.78151260504201681</c:v>
                </c:pt>
                <c:pt idx="93">
                  <c:v>0.78991596638655459</c:v>
                </c:pt>
                <c:pt idx="94">
                  <c:v>0.79831932773109249</c:v>
                </c:pt>
                <c:pt idx="95">
                  <c:v>0.80672268907563027</c:v>
                </c:pt>
                <c:pt idx="96">
                  <c:v>0.81512605042016806</c:v>
                </c:pt>
                <c:pt idx="97">
                  <c:v>0.82352941176470584</c:v>
                </c:pt>
                <c:pt idx="98">
                  <c:v>0.83193277310924374</c:v>
                </c:pt>
                <c:pt idx="99">
                  <c:v>0.84033613445378152</c:v>
                </c:pt>
                <c:pt idx="100">
                  <c:v>0.84873949579831931</c:v>
                </c:pt>
                <c:pt idx="101">
                  <c:v>0.8571428571428571</c:v>
                </c:pt>
                <c:pt idx="102">
                  <c:v>0.86554621848739499</c:v>
                </c:pt>
                <c:pt idx="103">
                  <c:v>0.87394957983193278</c:v>
                </c:pt>
                <c:pt idx="104">
                  <c:v>0.88235294117647056</c:v>
                </c:pt>
                <c:pt idx="105">
                  <c:v>0.89075630252100846</c:v>
                </c:pt>
                <c:pt idx="106">
                  <c:v>0.89915966386554624</c:v>
                </c:pt>
                <c:pt idx="107">
                  <c:v>0.90756302521008403</c:v>
                </c:pt>
                <c:pt idx="108">
                  <c:v>0.91596638655462181</c:v>
                </c:pt>
                <c:pt idx="109">
                  <c:v>0.92436974789915971</c:v>
                </c:pt>
                <c:pt idx="110">
                  <c:v>0.9327731092436975</c:v>
                </c:pt>
                <c:pt idx="111">
                  <c:v>0.94117647058823528</c:v>
                </c:pt>
                <c:pt idx="112">
                  <c:v>0.94957983193277307</c:v>
                </c:pt>
                <c:pt idx="113">
                  <c:v>0.95798319327731096</c:v>
                </c:pt>
                <c:pt idx="114">
                  <c:v>0.96638655462184875</c:v>
                </c:pt>
                <c:pt idx="115">
                  <c:v>0.97478991596638653</c:v>
                </c:pt>
                <c:pt idx="116">
                  <c:v>0.98319327731092432</c:v>
                </c:pt>
                <c:pt idx="117">
                  <c:v>0.99159663865546221</c:v>
                </c:pt>
                <c:pt idx="118">
                  <c:v>1</c:v>
                </c:pt>
              </c:numCache>
            </c:numRef>
          </c:xVal>
          <c:yVal>
            <c:numRef>
              <c:f>Tabulators!$W$3:$W$121</c:f>
              <c:numCache>
                <c:formatCode>0.000%</c:formatCode>
                <c:ptCount val="119"/>
                <c:pt idx="0">
                  <c:v>0.43016759776536312</c:v>
                </c:pt>
                <c:pt idx="1">
                  <c:v>0.57366771159874608</c:v>
                </c:pt>
                <c:pt idx="2">
                  <c:v>0.58306878306878307</c:v>
                </c:pt>
                <c:pt idx="3">
                  <c:v>0.59678714859437754</c:v>
                </c:pt>
                <c:pt idx="4">
                  <c:v>0.59819703799098523</c:v>
                </c:pt>
                <c:pt idx="5">
                  <c:v>0.56794055201698512</c:v>
                </c:pt>
                <c:pt idx="6">
                  <c:v>0.60279720279720284</c:v>
                </c:pt>
                <c:pt idx="7">
                  <c:v>0.58467741935483875</c:v>
                </c:pt>
                <c:pt idx="8">
                  <c:v>0.56455606650159185</c:v>
                </c:pt>
                <c:pt idx="9">
                  <c:v>0.54608367411135572</c:v>
                </c:pt>
                <c:pt idx="10">
                  <c:v>0.53811149032992034</c:v>
                </c:pt>
                <c:pt idx="11">
                  <c:v>0.51373555840821561</c:v>
                </c:pt>
                <c:pt idx="12">
                  <c:v>0.51956521739130435</c:v>
                </c:pt>
                <c:pt idx="13">
                  <c:v>0.53203089504770562</c:v>
                </c:pt>
                <c:pt idx="14">
                  <c:v>0.5389859394972305</c:v>
                </c:pt>
                <c:pt idx="15">
                  <c:v>0.55999185170095744</c:v>
                </c:pt>
                <c:pt idx="16">
                  <c:v>0.57514058561178982</c:v>
                </c:pt>
                <c:pt idx="17">
                  <c:v>0.58270469181232754</c:v>
                </c:pt>
                <c:pt idx="18">
                  <c:v>0.59492779147587183</c:v>
                </c:pt>
                <c:pt idx="19">
                  <c:v>0.60608119585527431</c:v>
                </c:pt>
                <c:pt idx="20">
                  <c:v>0.5946769280102614</c:v>
                </c:pt>
                <c:pt idx="21">
                  <c:v>0.5838518743360146</c:v>
                </c:pt>
                <c:pt idx="22">
                  <c:v>0.57689530685920576</c:v>
                </c:pt>
                <c:pt idx="23">
                  <c:v>0.59873328641801549</c:v>
                </c:pt>
                <c:pt idx="24">
                  <c:v>0.59889069264069261</c:v>
                </c:pt>
                <c:pt idx="25">
                  <c:v>0.59870129870129873</c:v>
                </c:pt>
                <c:pt idx="26">
                  <c:v>0.60531928239869526</c:v>
                </c:pt>
                <c:pt idx="27">
                  <c:v>0.62682748538011701</c:v>
                </c:pt>
                <c:pt idx="28">
                  <c:v>0.63530943083658742</c:v>
                </c:pt>
                <c:pt idx="29">
                  <c:v>0.64039013195639705</c:v>
                </c:pt>
                <c:pt idx="30">
                  <c:v>0.6516993022732388</c:v>
                </c:pt>
                <c:pt idx="31">
                  <c:v>0.65153829369408689</c:v>
                </c:pt>
                <c:pt idx="32">
                  <c:v>0.65385429902583647</c:v>
                </c:pt>
                <c:pt idx="33">
                  <c:v>0.67247859678429733</c:v>
                </c:pt>
                <c:pt idx="34">
                  <c:v>0.6767645858833129</c:v>
                </c:pt>
                <c:pt idx="35">
                  <c:v>0.68683842620331537</c:v>
                </c:pt>
                <c:pt idx="36">
                  <c:v>0.686092973394406</c:v>
                </c:pt>
                <c:pt idx="37">
                  <c:v>0.69188050555342784</c:v>
                </c:pt>
                <c:pt idx="38">
                  <c:v>0.69352275913636785</c:v>
                </c:pt>
                <c:pt idx="39">
                  <c:v>0.69537872573147386</c:v>
                </c:pt>
                <c:pt idx="40">
                  <c:v>0.69559793263232939</c:v>
                </c:pt>
                <c:pt idx="41">
                  <c:v>0.6960034752389227</c:v>
                </c:pt>
                <c:pt idx="42">
                  <c:v>0.69157930334798778</c:v>
                </c:pt>
                <c:pt idx="43">
                  <c:v>0.70465329226671103</c:v>
                </c:pt>
                <c:pt idx="44">
                  <c:v>0.72118226600985225</c:v>
                </c:pt>
                <c:pt idx="45">
                  <c:v>0.71040000000000003</c:v>
                </c:pt>
                <c:pt idx="46">
                  <c:v>0.71644850969878571</c:v>
                </c:pt>
                <c:pt idx="47">
                  <c:v>0.72301599627271318</c:v>
                </c:pt>
                <c:pt idx="48">
                  <c:v>0.73116803903629157</c:v>
                </c:pt>
                <c:pt idx="49">
                  <c:v>0.73852175222038241</c:v>
                </c:pt>
                <c:pt idx="50">
                  <c:v>0.75404941404792114</c:v>
                </c:pt>
                <c:pt idx="51">
                  <c:v>0.76002349831105886</c:v>
                </c:pt>
                <c:pt idx="52">
                  <c:v>0.76862261550736199</c:v>
                </c:pt>
                <c:pt idx="53">
                  <c:v>0.77731484807125928</c:v>
                </c:pt>
                <c:pt idx="54">
                  <c:v>0.79013574017482768</c:v>
                </c:pt>
                <c:pt idx="55">
                  <c:v>0.80169312169312168</c:v>
                </c:pt>
                <c:pt idx="56">
                  <c:v>0.81256967670011149</c:v>
                </c:pt>
                <c:pt idx="57">
                  <c:v>0.81709919460315272</c:v>
                </c:pt>
                <c:pt idx="58">
                  <c:v>0.82718327183271834</c:v>
                </c:pt>
                <c:pt idx="59">
                  <c:v>0.83556276178894739</c:v>
                </c:pt>
                <c:pt idx="60">
                  <c:v>0.84488734835355284</c:v>
                </c:pt>
                <c:pt idx="61">
                  <c:v>0.85355400237373069</c:v>
                </c:pt>
                <c:pt idx="62">
                  <c:v>0.86083316983846703</c:v>
                </c:pt>
                <c:pt idx="63">
                  <c:v>0.86424548456010875</c:v>
                </c:pt>
                <c:pt idx="64">
                  <c:v>0.86647998472602306</c:v>
                </c:pt>
                <c:pt idx="65">
                  <c:v>0.86660726786737097</c:v>
                </c:pt>
                <c:pt idx="66">
                  <c:v>0.87488931056293484</c:v>
                </c:pt>
                <c:pt idx="67">
                  <c:v>0.8813834436259208</c:v>
                </c:pt>
                <c:pt idx="68">
                  <c:v>0.87579617834394907</c:v>
                </c:pt>
                <c:pt idx="69">
                  <c:v>0.88251316506264754</c:v>
                </c:pt>
                <c:pt idx="70">
                  <c:v>0.88746019347473415</c:v>
                </c:pt>
                <c:pt idx="71">
                  <c:v>0.8860407293393322</c:v>
                </c:pt>
                <c:pt idx="72">
                  <c:v>0.89231940945573851</c:v>
                </c:pt>
                <c:pt idx="73">
                  <c:v>0.89273736556030991</c:v>
                </c:pt>
                <c:pt idx="74">
                  <c:v>0.88634938728982615</c:v>
                </c:pt>
                <c:pt idx="75">
                  <c:v>0.88565336924199067</c:v>
                </c:pt>
                <c:pt idx="76">
                  <c:v>0.88513700525878769</c:v>
                </c:pt>
                <c:pt idx="77">
                  <c:v>0.88548448870164687</c:v>
                </c:pt>
                <c:pt idx="78">
                  <c:v>0.87963012741250468</c:v>
                </c:pt>
                <c:pt idx="79">
                  <c:v>0.88769025367156207</c:v>
                </c:pt>
                <c:pt idx="80">
                  <c:v>0.8930215332522089</c:v>
                </c:pt>
                <c:pt idx="81">
                  <c:v>0.89577891547382715</c:v>
                </c:pt>
                <c:pt idx="82">
                  <c:v>0.89546065556819354</c:v>
                </c:pt>
                <c:pt idx="83">
                  <c:v>0.89889189603227293</c:v>
                </c:pt>
                <c:pt idx="84">
                  <c:v>0.89981287614423711</c:v>
                </c:pt>
                <c:pt idx="85">
                  <c:v>0.90304611833191151</c:v>
                </c:pt>
                <c:pt idx="86">
                  <c:v>0.90192574945404014</c:v>
                </c:pt>
                <c:pt idx="87">
                  <c:v>0.90198997568358885</c:v>
                </c:pt>
                <c:pt idx="88">
                  <c:v>0.90236004121485702</c:v>
                </c:pt>
                <c:pt idx="89">
                  <c:v>0.89726490770271572</c:v>
                </c:pt>
                <c:pt idx="90">
                  <c:v>0.89137364990245993</c:v>
                </c:pt>
                <c:pt idx="91">
                  <c:v>0.8952147932056651</c:v>
                </c:pt>
                <c:pt idx="92">
                  <c:v>0.89991134338108347</c:v>
                </c:pt>
                <c:pt idx="93">
                  <c:v>0.90096763739061991</c:v>
                </c:pt>
                <c:pt idx="94">
                  <c:v>0.90582136795265833</c:v>
                </c:pt>
                <c:pt idx="95">
                  <c:v>0.91130244635779689</c:v>
                </c:pt>
                <c:pt idx="96">
                  <c:v>0.91601192088864802</c:v>
                </c:pt>
                <c:pt idx="97">
                  <c:v>0.92616033755274263</c:v>
                </c:pt>
                <c:pt idx="98">
                  <c:v>0.93298601834535577</c:v>
                </c:pt>
                <c:pt idx="99">
                  <c:v>0.9409525495750708</c:v>
                </c:pt>
                <c:pt idx="100">
                  <c:v>0.94373300587667752</c:v>
                </c:pt>
                <c:pt idx="101">
                  <c:v>0.95179201323868834</c:v>
                </c:pt>
                <c:pt idx="102">
                  <c:v>0.96153679559925498</c:v>
                </c:pt>
                <c:pt idx="103">
                  <c:v>0.96562392574767963</c:v>
                </c:pt>
                <c:pt idx="104">
                  <c:v>0.97452773741345411</c:v>
                </c:pt>
                <c:pt idx="105">
                  <c:v>0.97795769573142299</c:v>
                </c:pt>
                <c:pt idx="106">
                  <c:v>0.98396262154312408</c:v>
                </c:pt>
                <c:pt idx="107">
                  <c:v>0.988216613738927</c:v>
                </c:pt>
                <c:pt idx="108">
                  <c:v>0.99559965129312133</c:v>
                </c:pt>
                <c:pt idx="109">
                  <c:v>1.0001235432195363</c:v>
                </c:pt>
                <c:pt idx="110">
                  <c:v>1.0030634752062739</c:v>
                </c:pt>
                <c:pt idx="111">
                  <c:v>1.0062492391348457</c:v>
                </c:pt>
                <c:pt idx="112">
                  <c:v>1.0136411332633788</c:v>
                </c:pt>
                <c:pt idx="113">
                  <c:v>1.0192091754892525</c:v>
                </c:pt>
                <c:pt idx="114">
                  <c:v>1.0276990620634603</c:v>
                </c:pt>
                <c:pt idx="115">
                  <c:v>1.0321864594894561</c:v>
                </c:pt>
                <c:pt idx="116">
                  <c:v>1.0401924821520137</c:v>
                </c:pt>
                <c:pt idx="117">
                  <c:v>1.0431818181818182</c:v>
                </c:pt>
                <c:pt idx="118">
                  <c:v>1.0434935247308472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1E-4A80-B2D0-B34FF06308B5}"/>
            </c:ext>
          </c:extLst>
        </c:ser>
        <c:ser>
          <c:idx val="2"/>
          <c:order val="2"/>
          <c:tx>
            <c:strRef>
              <c:f>Tabulators!$AI$2</c:f>
              <c:strCache>
                <c:ptCount val="1"/>
                <c:pt idx="0">
                  <c:v>T3  Trump/Biden Cumulative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Tabulators!$AH$3:$AH$122</c:f>
              <c:numCache>
                <c:formatCode>General</c:formatCode>
                <c:ptCount val="120"/>
                <c:pt idx="0">
                  <c:v>8.3333333333333332E-3</c:v>
                </c:pt>
                <c:pt idx="1">
                  <c:v>1.6666666666666666E-2</c:v>
                </c:pt>
                <c:pt idx="2">
                  <c:v>2.5000000000000001E-2</c:v>
                </c:pt>
                <c:pt idx="3">
                  <c:v>3.3333333333333333E-2</c:v>
                </c:pt>
                <c:pt idx="4">
                  <c:v>4.1666666666666664E-2</c:v>
                </c:pt>
                <c:pt idx="5">
                  <c:v>0.05</c:v>
                </c:pt>
                <c:pt idx="6">
                  <c:v>5.8333333333333334E-2</c:v>
                </c:pt>
                <c:pt idx="7">
                  <c:v>6.6666666666666666E-2</c:v>
                </c:pt>
                <c:pt idx="8">
                  <c:v>7.4999999999999997E-2</c:v>
                </c:pt>
                <c:pt idx="9">
                  <c:v>8.3333333333333329E-2</c:v>
                </c:pt>
                <c:pt idx="10">
                  <c:v>9.166666666666666E-2</c:v>
                </c:pt>
                <c:pt idx="11">
                  <c:v>0.1</c:v>
                </c:pt>
                <c:pt idx="12">
                  <c:v>0.10833333333333334</c:v>
                </c:pt>
                <c:pt idx="13">
                  <c:v>0.11666666666666667</c:v>
                </c:pt>
                <c:pt idx="14">
                  <c:v>0.125</c:v>
                </c:pt>
                <c:pt idx="15">
                  <c:v>0.13333333333333333</c:v>
                </c:pt>
                <c:pt idx="16">
                  <c:v>0.14166666666666666</c:v>
                </c:pt>
                <c:pt idx="17">
                  <c:v>0.15</c:v>
                </c:pt>
                <c:pt idx="18">
                  <c:v>0.15833333333333333</c:v>
                </c:pt>
                <c:pt idx="19">
                  <c:v>0.16666666666666666</c:v>
                </c:pt>
                <c:pt idx="20">
                  <c:v>0.17499999999999999</c:v>
                </c:pt>
                <c:pt idx="21">
                  <c:v>0.18333333333333332</c:v>
                </c:pt>
                <c:pt idx="22">
                  <c:v>0.19166666666666668</c:v>
                </c:pt>
                <c:pt idx="23">
                  <c:v>0.2</c:v>
                </c:pt>
                <c:pt idx="24">
                  <c:v>0.20833333333333334</c:v>
                </c:pt>
                <c:pt idx="25">
                  <c:v>0.21666666666666667</c:v>
                </c:pt>
                <c:pt idx="26">
                  <c:v>0.22500000000000001</c:v>
                </c:pt>
                <c:pt idx="27">
                  <c:v>0.23333333333333334</c:v>
                </c:pt>
                <c:pt idx="28">
                  <c:v>0.24166666666666667</c:v>
                </c:pt>
                <c:pt idx="29">
                  <c:v>0.25</c:v>
                </c:pt>
                <c:pt idx="30">
                  <c:v>0.25833333333333336</c:v>
                </c:pt>
                <c:pt idx="31">
                  <c:v>0.26666666666666666</c:v>
                </c:pt>
                <c:pt idx="32">
                  <c:v>0.27500000000000002</c:v>
                </c:pt>
                <c:pt idx="33">
                  <c:v>0.28333333333333333</c:v>
                </c:pt>
                <c:pt idx="34">
                  <c:v>0.29166666666666669</c:v>
                </c:pt>
                <c:pt idx="35">
                  <c:v>0.3</c:v>
                </c:pt>
                <c:pt idx="36">
                  <c:v>0.30833333333333335</c:v>
                </c:pt>
                <c:pt idx="37">
                  <c:v>0.31666666666666665</c:v>
                </c:pt>
                <c:pt idx="38">
                  <c:v>0.32500000000000001</c:v>
                </c:pt>
                <c:pt idx="39">
                  <c:v>0.33333333333333331</c:v>
                </c:pt>
                <c:pt idx="40">
                  <c:v>0.34166666666666667</c:v>
                </c:pt>
                <c:pt idx="41">
                  <c:v>0.35</c:v>
                </c:pt>
                <c:pt idx="42">
                  <c:v>0.35833333333333334</c:v>
                </c:pt>
                <c:pt idx="43">
                  <c:v>0.36666666666666664</c:v>
                </c:pt>
                <c:pt idx="44">
                  <c:v>0.375</c:v>
                </c:pt>
                <c:pt idx="45">
                  <c:v>0.38333333333333336</c:v>
                </c:pt>
                <c:pt idx="46">
                  <c:v>0.39166666666666666</c:v>
                </c:pt>
                <c:pt idx="47">
                  <c:v>0.4</c:v>
                </c:pt>
                <c:pt idx="48">
                  <c:v>0.40833333333333333</c:v>
                </c:pt>
                <c:pt idx="49">
                  <c:v>0.41666666666666669</c:v>
                </c:pt>
                <c:pt idx="50">
                  <c:v>0.42499999999999999</c:v>
                </c:pt>
                <c:pt idx="51">
                  <c:v>0.43333333333333335</c:v>
                </c:pt>
                <c:pt idx="52">
                  <c:v>0.44166666666666665</c:v>
                </c:pt>
                <c:pt idx="53">
                  <c:v>0.45</c:v>
                </c:pt>
                <c:pt idx="54">
                  <c:v>0.45833333333333331</c:v>
                </c:pt>
                <c:pt idx="55">
                  <c:v>0.46666666666666667</c:v>
                </c:pt>
                <c:pt idx="56">
                  <c:v>0.47499999999999998</c:v>
                </c:pt>
                <c:pt idx="57">
                  <c:v>0.48333333333333334</c:v>
                </c:pt>
                <c:pt idx="58">
                  <c:v>0.49166666666666664</c:v>
                </c:pt>
                <c:pt idx="59">
                  <c:v>0.5</c:v>
                </c:pt>
                <c:pt idx="60">
                  <c:v>0.5083333333333333</c:v>
                </c:pt>
                <c:pt idx="61">
                  <c:v>0.51666666666666672</c:v>
                </c:pt>
                <c:pt idx="62">
                  <c:v>0.52500000000000002</c:v>
                </c:pt>
                <c:pt idx="63">
                  <c:v>0.53333333333333333</c:v>
                </c:pt>
                <c:pt idx="64">
                  <c:v>0.54166666666666663</c:v>
                </c:pt>
                <c:pt idx="65">
                  <c:v>0.55000000000000004</c:v>
                </c:pt>
                <c:pt idx="66">
                  <c:v>0.55833333333333335</c:v>
                </c:pt>
                <c:pt idx="67">
                  <c:v>0.56666666666666665</c:v>
                </c:pt>
                <c:pt idx="68">
                  <c:v>0.57499999999999996</c:v>
                </c:pt>
                <c:pt idx="69">
                  <c:v>0.58333333333333337</c:v>
                </c:pt>
                <c:pt idx="70">
                  <c:v>0.59166666666666667</c:v>
                </c:pt>
                <c:pt idx="71">
                  <c:v>0.6</c:v>
                </c:pt>
                <c:pt idx="72">
                  <c:v>0.60833333333333328</c:v>
                </c:pt>
                <c:pt idx="73">
                  <c:v>0.6166666666666667</c:v>
                </c:pt>
                <c:pt idx="74">
                  <c:v>0.625</c:v>
                </c:pt>
                <c:pt idx="75">
                  <c:v>0.6333333333333333</c:v>
                </c:pt>
                <c:pt idx="76">
                  <c:v>0.64166666666666672</c:v>
                </c:pt>
                <c:pt idx="77">
                  <c:v>0.65</c:v>
                </c:pt>
                <c:pt idx="78">
                  <c:v>0.65833333333333333</c:v>
                </c:pt>
                <c:pt idx="79">
                  <c:v>0.66666666666666663</c:v>
                </c:pt>
                <c:pt idx="80">
                  <c:v>0.67500000000000004</c:v>
                </c:pt>
                <c:pt idx="81">
                  <c:v>0.68333333333333335</c:v>
                </c:pt>
                <c:pt idx="82">
                  <c:v>0.69166666666666665</c:v>
                </c:pt>
                <c:pt idx="83">
                  <c:v>0.7</c:v>
                </c:pt>
                <c:pt idx="84">
                  <c:v>0.70833333333333337</c:v>
                </c:pt>
                <c:pt idx="85">
                  <c:v>0.71666666666666667</c:v>
                </c:pt>
                <c:pt idx="86">
                  <c:v>0.72499999999999998</c:v>
                </c:pt>
                <c:pt idx="87">
                  <c:v>0.73333333333333328</c:v>
                </c:pt>
                <c:pt idx="88">
                  <c:v>0.7416666666666667</c:v>
                </c:pt>
                <c:pt idx="89">
                  <c:v>0.75</c:v>
                </c:pt>
                <c:pt idx="90">
                  <c:v>0.7583333333333333</c:v>
                </c:pt>
                <c:pt idx="91">
                  <c:v>0.76666666666666672</c:v>
                </c:pt>
                <c:pt idx="92">
                  <c:v>0.77500000000000002</c:v>
                </c:pt>
                <c:pt idx="93">
                  <c:v>0.78333333333333333</c:v>
                </c:pt>
                <c:pt idx="94">
                  <c:v>0.79166666666666663</c:v>
                </c:pt>
                <c:pt idx="95">
                  <c:v>0.8</c:v>
                </c:pt>
                <c:pt idx="96">
                  <c:v>0.80833333333333335</c:v>
                </c:pt>
                <c:pt idx="97">
                  <c:v>0.81666666666666665</c:v>
                </c:pt>
                <c:pt idx="98">
                  <c:v>0.82499999999999996</c:v>
                </c:pt>
                <c:pt idx="99">
                  <c:v>0.83333333333333337</c:v>
                </c:pt>
                <c:pt idx="100">
                  <c:v>0.84166666666666667</c:v>
                </c:pt>
                <c:pt idx="101">
                  <c:v>0.85</c:v>
                </c:pt>
                <c:pt idx="102">
                  <c:v>0.85833333333333328</c:v>
                </c:pt>
                <c:pt idx="103">
                  <c:v>0.8666666666666667</c:v>
                </c:pt>
                <c:pt idx="104">
                  <c:v>0.875</c:v>
                </c:pt>
                <c:pt idx="105">
                  <c:v>0.8833333333333333</c:v>
                </c:pt>
                <c:pt idx="106">
                  <c:v>0.89166666666666672</c:v>
                </c:pt>
                <c:pt idx="107">
                  <c:v>0.9</c:v>
                </c:pt>
                <c:pt idx="108">
                  <c:v>0.90833333333333333</c:v>
                </c:pt>
                <c:pt idx="109">
                  <c:v>0.91666666666666663</c:v>
                </c:pt>
                <c:pt idx="110">
                  <c:v>0.92500000000000004</c:v>
                </c:pt>
                <c:pt idx="111">
                  <c:v>0.93333333333333335</c:v>
                </c:pt>
                <c:pt idx="112">
                  <c:v>0.94166666666666665</c:v>
                </c:pt>
                <c:pt idx="113">
                  <c:v>0.95</c:v>
                </c:pt>
                <c:pt idx="114">
                  <c:v>0.95833333333333337</c:v>
                </c:pt>
                <c:pt idx="115">
                  <c:v>0.96666666666666667</c:v>
                </c:pt>
                <c:pt idx="116">
                  <c:v>0.97499999999999998</c:v>
                </c:pt>
                <c:pt idx="117">
                  <c:v>0.98333333333333328</c:v>
                </c:pt>
                <c:pt idx="118">
                  <c:v>0.9916666666666667</c:v>
                </c:pt>
                <c:pt idx="119">
                  <c:v>1</c:v>
                </c:pt>
              </c:numCache>
            </c:numRef>
          </c:xVal>
          <c:yVal>
            <c:numRef>
              <c:f>Tabulators!$AI$3:$AI$122</c:f>
              <c:numCache>
                <c:formatCode>0.000%</c:formatCode>
                <c:ptCount val="120"/>
                <c:pt idx="0">
                  <c:v>0.43988269794721407</c:v>
                </c:pt>
                <c:pt idx="1">
                  <c:v>0.45347119645494832</c:v>
                </c:pt>
                <c:pt idx="2">
                  <c:v>0.4526627218934911</c:v>
                </c:pt>
                <c:pt idx="3">
                  <c:v>0.51583011583011584</c:v>
                </c:pt>
                <c:pt idx="4">
                  <c:v>0.52141527001862198</c:v>
                </c:pt>
                <c:pt idx="5">
                  <c:v>0.52916666666666667</c:v>
                </c:pt>
                <c:pt idx="6">
                  <c:v>0.54706684856753074</c:v>
                </c:pt>
                <c:pt idx="7">
                  <c:v>0.57873376623376627</c:v>
                </c:pt>
                <c:pt idx="8">
                  <c:v>0.61281859070464773</c:v>
                </c:pt>
                <c:pt idx="9">
                  <c:v>0.63444213444213449</c:v>
                </c:pt>
                <c:pt idx="10">
                  <c:v>0.67506459948320419</c:v>
                </c:pt>
                <c:pt idx="11">
                  <c:v>0.6781297134238311</c:v>
                </c:pt>
                <c:pt idx="12">
                  <c:v>0.68425556189389614</c:v>
                </c:pt>
                <c:pt idx="13">
                  <c:v>0.68342105263157893</c:v>
                </c:pt>
                <c:pt idx="14">
                  <c:v>0.70365762627519279</c:v>
                </c:pt>
                <c:pt idx="15">
                  <c:v>0.71378504672897192</c:v>
                </c:pt>
                <c:pt idx="16">
                  <c:v>0.72400798049213033</c:v>
                </c:pt>
                <c:pt idx="17">
                  <c:v>0.76111707841031151</c:v>
                </c:pt>
                <c:pt idx="18">
                  <c:v>0.78081914030819144</c:v>
                </c:pt>
                <c:pt idx="19">
                  <c:v>0.7854481270837419</c:v>
                </c:pt>
                <c:pt idx="20">
                  <c:v>0.79571726359674055</c:v>
                </c:pt>
                <c:pt idx="21">
                  <c:v>0.7822667143367894</c:v>
                </c:pt>
                <c:pt idx="22">
                  <c:v>0.77117208672086723</c:v>
                </c:pt>
                <c:pt idx="23">
                  <c:v>0.74736674114267476</c:v>
                </c:pt>
                <c:pt idx="24">
                  <c:v>0.75091855480710346</c:v>
                </c:pt>
                <c:pt idx="25">
                  <c:v>0.766641957005189</c:v>
                </c:pt>
                <c:pt idx="26">
                  <c:v>0.74444287130114684</c:v>
                </c:pt>
                <c:pt idx="27">
                  <c:v>0.75156141568355306</c:v>
                </c:pt>
                <c:pt idx="28">
                  <c:v>0.75590976631095497</c:v>
                </c:pt>
                <c:pt idx="29">
                  <c:v>0.77465162574651625</c:v>
                </c:pt>
                <c:pt idx="30">
                  <c:v>0.77976494634644866</c:v>
                </c:pt>
                <c:pt idx="31">
                  <c:v>0.78195302843016068</c:v>
                </c:pt>
                <c:pt idx="32">
                  <c:v>0.77659828244274809</c:v>
                </c:pt>
                <c:pt idx="33">
                  <c:v>0.78197674418604646</c:v>
                </c:pt>
                <c:pt idx="34">
                  <c:v>0.79438717067583042</c:v>
                </c:pt>
                <c:pt idx="35">
                  <c:v>0.79922005571030641</c:v>
                </c:pt>
                <c:pt idx="36">
                  <c:v>0.81066579062636879</c:v>
                </c:pt>
                <c:pt idx="37">
                  <c:v>0.81115376412881213</c:v>
                </c:pt>
                <c:pt idx="38">
                  <c:v>0.81873492080142662</c:v>
                </c:pt>
                <c:pt idx="39">
                  <c:v>0.83552291300299986</c:v>
                </c:pt>
                <c:pt idx="40">
                  <c:v>0.84306975802369144</c:v>
                </c:pt>
                <c:pt idx="41">
                  <c:v>0.85276256844201093</c:v>
                </c:pt>
                <c:pt idx="42">
                  <c:v>0.86281234688878006</c:v>
                </c:pt>
                <c:pt idx="43">
                  <c:v>0.86402238950009647</c:v>
                </c:pt>
                <c:pt idx="44">
                  <c:v>0.87294653879023831</c:v>
                </c:pt>
                <c:pt idx="45">
                  <c:v>0.87515162825417558</c:v>
                </c:pt>
                <c:pt idx="46">
                  <c:v>0.8810005517748758</c:v>
                </c:pt>
                <c:pt idx="47">
                  <c:v>0.89861918604651159</c:v>
                </c:pt>
                <c:pt idx="48">
                  <c:v>0.90000890392663169</c:v>
                </c:pt>
                <c:pt idx="49">
                  <c:v>0.91072999120492526</c:v>
                </c:pt>
                <c:pt idx="50">
                  <c:v>0.9254263835711799</c:v>
                </c:pt>
                <c:pt idx="51">
                  <c:v>0.93789891323098151</c:v>
                </c:pt>
                <c:pt idx="52">
                  <c:v>0.9466916460870306</c:v>
                </c:pt>
                <c:pt idx="53">
                  <c:v>0.94874153357304125</c:v>
                </c:pt>
                <c:pt idx="54">
                  <c:v>0.94992200968721785</c:v>
                </c:pt>
                <c:pt idx="55">
                  <c:v>0.96475556277407826</c:v>
                </c:pt>
                <c:pt idx="56">
                  <c:v>0.95253540068032594</c:v>
                </c:pt>
                <c:pt idx="57">
                  <c:v>0.95578045932269362</c:v>
                </c:pt>
                <c:pt idx="58">
                  <c:v>0.94213559836189897</c:v>
                </c:pt>
                <c:pt idx="59">
                  <c:v>0.94893809308630817</c:v>
                </c:pt>
                <c:pt idx="60">
                  <c:v>0.95578509326001337</c:v>
                </c:pt>
                <c:pt idx="61">
                  <c:v>0.95621396774428957</c:v>
                </c:pt>
                <c:pt idx="62">
                  <c:v>0.96183811859760493</c:v>
                </c:pt>
                <c:pt idx="63">
                  <c:v>0.96118365029804143</c:v>
                </c:pt>
                <c:pt idx="64">
                  <c:v>0.95780149264141734</c:v>
                </c:pt>
                <c:pt idx="65">
                  <c:v>0.94246072230157107</c:v>
                </c:pt>
                <c:pt idx="66">
                  <c:v>0.93916069874841046</c:v>
                </c:pt>
                <c:pt idx="67">
                  <c:v>0.93937392682604681</c:v>
                </c:pt>
                <c:pt idx="68">
                  <c:v>0.9404909173774334</c:v>
                </c:pt>
                <c:pt idx="69">
                  <c:v>0.94160020581425263</c:v>
                </c:pt>
                <c:pt idx="70">
                  <c:v>0.94580497423828003</c:v>
                </c:pt>
                <c:pt idx="71">
                  <c:v>0.9518794147325933</c:v>
                </c:pt>
                <c:pt idx="72">
                  <c:v>0.95097368257325954</c:v>
                </c:pt>
                <c:pt idx="73">
                  <c:v>0.95046040515653774</c:v>
                </c:pt>
                <c:pt idx="74">
                  <c:v>0.95164808531265144</c:v>
                </c:pt>
                <c:pt idx="75">
                  <c:v>0.95319327228107975</c:v>
                </c:pt>
                <c:pt idx="76">
                  <c:v>0.94160028116213679</c:v>
                </c:pt>
                <c:pt idx="77">
                  <c:v>0.9343800322061192</c:v>
                </c:pt>
                <c:pt idx="78">
                  <c:v>0.9260638898295519</c:v>
                </c:pt>
                <c:pt idx="79">
                  <c:v>0.93738076534620129</c:v>
                </c:pt>
                <c:pt idx="80">
                  <c:v>0.94529552671160377</c:v>
                </c:pt>
                <c:pt idx="81">
                  <c:v>0.95546223130905672</c:v>
                </c:pt>
                <c:pt idx="82">
                  <c:v>0.96380462161866165</c:v>
                </c:pt>
                <c:pt idx="83">
                  <c:v>0.97033783417385178</c:v>
                </c:pt>
                <c:pt idx="84">
                  <c:v>0.97680287816141331</c:v>
                </c:pt>
                <c:pt idx="85">
                  <c:v>0.98741601791617784</c:v>
                </c:pt>
                <c:pt idx="86">
                  <c:v>0.99329000898187769</c:v>
                </c:pt>
                <c:pt idx="87">
                  <c:v>1.0046701999265362</c:v>
                </c:pt>
                <c:pt idx="88">
                  <c:v>1.0111296026627834</c:v>
                </c:pt>
                <c:pt idx="89">
                  <c:v>1.0199205243329721</c:v>
                </c:pt>
                <c:pt idx="90">
                  <c:v>1.017926455566905</c:v>
                </c:pt>
                <c:pt idx="91">
                  <c:v>1.0105019848248831</c:v>
                </c:pt>
                <c:pt idx="92">
                  <c:v>1.0130134604877563</c:v>
                </c:pt>
                <c:pt idx="93">
                  <c:v>1.0150924784217017</c:v>
                </c:pt>
                <c:pt idx="94">
                  <c:v>1.0224691599765028</c:v>
                </c:pt>
                <c:pt idx="95">
                  <c:v>1.0307991255768765</c:v>
                </c:pt>
                <c:pt idx="96">
                  <c:v>1.0417068932226299</c:v>
                </c:pt>
                <c:pt idx="97">
                  <c:v>1.0509303663917131</c:v>
                </c:pt>
                <c:pt idx="98">
                  <c:v>1.055098645115284</c:v>
                </c:pt>
                <c:pt idx="99">
                  <c:v>1.0611619353013297</c:v>
                </c:pt>
                <c:pt idx="100">
                  <c:v>1.0632296628373961</c:v>
                </c:pt>
                <c:pt idx="101">
                  <c:v>1.0679670126019274</c:v>
                </c:pt>
                <c:pt idx="102">
                  <c:v>1.0799206788415421</c:v>
                </c:pt>
                <c:pt idx="103">
                  <c:v>1.08352</c:v>
                </c:pt>
                <c:pt idx="104">
                  <c:v>1.088328647864333</c:v>
                </c:pt>
                <c:pt idx="105">
                  <c:v>1.0920165422997392</c:v>
                </c:pt>
                <c:pt idx="106">
                  <c:v>1.0951595649848458</c:v>
                </c:pt>
                <c:pt idx="107">
                  <c:v>1.1036685445592866</c:v>
                </c:pt>
                <c:pt idx="108">
                  <c:v>1.1093343905554822</c:v>
                </c:pt>
                <c:pt idx="109">
                  <c:v>1.1121740269951514</c:v>
                </c:pt>
                <c:pt idx="110">
                  <c:v>1.1159244498353837</c:v>
                </c:pt>
                <c:pt idx="111">
                  <c:v>1.1187346463819334</c:v>
                </c:pt>
                <c:pt idx="112">
                  <c:v>1.1231387985623824</c:v>
                </c:pt>
                <c:pt idx="113">
                  <c:v>1.1257268984252302</c:v>
                </c:pt>
                <c:pt idx="114">
                  <c:v>1.1300370932389141</c:v>
                </c:pt>
                <c:pt idx="115">
                  <c:v>1.1349688114874199</c:v>
                </c:pt>
                <c:pt idx="116">
                  <c:v>1.1440116642366174</c:v>
                </c:pt>
                <c:pt idx="117">
                  <c:v>1.1520613217319247</c:v>
                </c:pt>
                <c:pt idx="118">
                  <c:v>1.1582028029678484</c:v>
                </c:pt>
                <c:pt idx="119">
                  <c:v>1.1604595069702792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71E-4A80-B2D0-B34FF06308B5}"/>
            </c:ext>
          </c:extLst>
        </c:ser>
        <c:ser>
          <c:idx val="3"/>
          <c:order val="3"/>
          <c:tx>
            <c:strRef>
              <c:f>Tabulators!$AU$2</c:f>
              <c:strCache>
                <c:ptCount val="1"/>
                <c:pt idx="0">
                  <c:v>T4  Trump/Biden Cumulative</c:v>
                </c:pt>
              </c:strCache>
            </c:strRef>
          </c:tx>
          <c:spPr>
            <a:ln w="19050" cap="rnd">
              <a:solidFill>
                <a:srgbClr val="66FFFF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66FFFF"/>
              </a:solidFill>
              <a:ln w="9525">
                <a:solidFill>
                  <a:srgbClr val="66FFFF"/>
                </a:solidFill>
              </a:ln>
              <a:effectLst/>
            </c:spPr>
          </c:marker>
          <c:xVal>
            <c:numRef>
              <c:f>Tabulators!$AT$3:$AT$126</c:f>
              <c:numCache>
                <c:formatCode>General</c:formatCode>
                <c:ptCount val="124"/>
                <c:pt idx="0">
                  <c:v>8.0645161290322578E-3</c:v>
                </c:pt>
                <c:pt idx="1">
                  <c:v>1.6129032258064516E-2</c:v>
                </c:pt>
                <c:pt idx="2">
                  <c:v>2.4193548387096774E-2</c:v>
                </c:pt>
                <c:pt idx="3">
                  <c:v>3.2258064516129031E-2</c:v>
                </c:pt>
                <c:pt idx="4">
                  <c:v>4.0322580645161289E-2</c:v>
                </c:pt>
                <c:pt idx="5">
                  <c:v>4.8387096774193547E-2</c:v>
                </c:pt>
                <c:pt idx="6">
                  <c:v>5.6451612903225805E-2</c:v>
                </c:pt>
                <c:pt idx="7">
                  <c:v>6.4516129032258063E-2</c:v>
                </c:pt>
                <c:pt idx="8">
                  <c:v>7.2580645161290328E-2</c:v>
                </c:pt>
                <c:pt idx="9">
                  <c:v>8.0645161290322578E-2</c:v>
                </c:pt>
                <c:pt idx="10">
                  <c:v>8.8709677419354843E-2</c:v>
                </c:pt>
                <c:pt idx="11">
                  <c:v>9.6774193548387094E-2</c:v>
                </c:pt>
                <c:pt idx="12">
                  <c:v>0.10483870967741936</c:v>
                </c:pt>
                <c:pt idx="13">
                  <c:v>0.11290322580645161</c:v>
                </c:pt>
                <c:pt idx="14">
                  <c:v>0.12096774193548387</c:v>
                </c:pt>
                <c:pt idx="15">
                  <c:v>0.12903225806451613</c:v>
                </c:pt>
                <c:pt idx="16">
                  <c:v>0.13709677419354838</c:v>
                </c:pt>
                <c:pt idx="17">
                  <c:v>0.14516129032258066</c:v>
                </c:pt>
                <c:pt idx="18">
                  <c:v>0.15322580645161291</c:v>
                </c:pt>
                <c:pt idx="19">
                  <c:v>0.16129032258064516</c:v>
                </c:pt>
                <c:pt idx="20">
                  <c:v>0.16935483870967741</c:v>
                </c:pt>
                <c:pt idx="21">
                  <c:v>0.17741935483870969</c:v>
                </c:pt>
                <c:pt idx="22">
                  <c:v>0.18548387096774194</c:v>
                </c:pt>
                <c:pt idx="23">
                  <c:v>0.19354838709677419</c:v>
                </c:pt>
                <c:pt idx="24">
                  <c:v>0.20161290322580644</c:v>
                </c:pt>
                <c:pt idx="25">
                  <c:v>0.20967741935483872</c:v>
                </c:pt>
                <c:pt idx="26">
                  <c:v>0.21774193548387097</c:v>
                </c:pt>
                <c:pt idx="27">
                  <c:v>0.22580645161290322</c:v>
                </c:pt>
                <c:pt idx="28">
                  <c:v>0.23387096774193547</c:v>
                </c:pt>
                <c:pt idx="29">
                  <c:v>0.24193548387096775</c:v>
                </c:pt>
                <c:pt idx="30">
                  <c:v>0.25</c:v>
                </c:pt>
                <c:pt idx="31">
                  <c:v>0.25806451612903225</c:v>
                </c:pt>
                <c:pt idx="32">
                  <c:v>0.2661290322580645</c:v>
                </c:pt>
                <c:pt idx="33">
                  <c:v>0.27419354838709675</c:v>
                </c:pt>
                <c:pt idx="34">
                  <c:v>0.28225806451612906</c:v>
                </c:pt>
                <c:pt idx="35">
                  <c:v>0.29032258064516131</c:v>
                </c:pt>
                <c:pt idx="36">
                  <c:v>0.29838709677419356</c:v>
                </c:pt>
                <c:pt idx="37">
                  <c:v>0.30645161290322581</c:v>
                </c:pt>
                <c:pt idx="38">
                  <c:v>0.31451612903225806</c:v>
                </c:pt>
                <c:pt idx="39">
                  <c:v>0.32258064516129031</c:v>
                </c:pt>
                <c:pt idx="40">
                  <c:v>0.33064516129032256</c:v>
                </c:pt>
                <c:pt idx="41">
                  <c:v>0.33870967741935482</c:v>
                </c:pt>
                <c:pt idx="42">
                  <c:v>0.34677419354838712</c:v>
                </c:pt>
                <c:pt idx="43">
                  <c:v>0.35483870967741937</c:v>
                </c:pt>
                <c:pt idx="44">
                  <c:v>0.36290322580645162</c:v>
                </c:pt>
                <c:pt idx="45">
                  <c:v>0.37096774193548387</c:v>
                </c:pt>
                <c:pt idx="46">
                  <c:v>0.37903225806451613</c:v>
                </c:pt>
                <c:pt idx="47">
                  <c:v>0.38709677419354838</c:v>
                </c:pt>
                <c:pt idx="48">
                  <c:v>0.39516129032258063</c:v>
                </c:pt>
                <c:pt idx="49">
                  <c:v>0.40322580645161288</c:v>
                </c:pt>
                <c:pt idx="50">
                  <c:v>0.41129032258064518</c:v>
                </c:pt>
                <c:pt idx="51">
                  <c:v>0.41935483870967744</c:v>
                </c:pt>
                <c:pt idx="52">
                  <c:v>0.42741935483870969</c:v>
                </c:pt>
                <c:pt idx="53">
                  <c:v>0.43548387096774194</c:v>
                </c:pt>
                <c:pt idx="54">
                  <c:v>0.44354838709677419</c:v>
                </c:pt>
                <c:pt idx="55">
                  <c:v>0.45161290322580644</c:v>
                </c:pt>
                <c:pt idx="56">
                  <c:v>0.45967741935483869</c:v>
                </c:pt>
                <c:pt idx="57">
                  <c:v>0.46774193548387094</c:v>
                </c:pt>
                <c:pt idx="58">
                  <c:v>0.47580645161290325</c:v>
                </c:pt>
                <c:pt idx="59">
                  <c:v>0.4838709677419355</c:v>
                </c:pt>
                <c:pt idx="60">
                  <c:v>0.49193548387096775</c:v>
                </c:pt>
                <c:pt idx="61">
                  <c:v>0.5</c:v>
                </c:pt>
                <c:pt idx="62">
                  <c:v>0.50806451612903225</c:v>
                </c:pt>
                <c:pt idx="63">
                  <c:v>0.5161290322580645</c:v>
                </c:pt>
                <c:pt idx="64">
                  <c:v>0.52419354838709675</c:v>
                </c:pt>
                <c:pt idx="65">
                  <c:v>0.532258064516129</c:v>
                </c:pt>
                <c:pt idx="66">
                  <c:v>0.54032258064516125</c:v>
                </c:pt>
                <c:pt idx="67">
                  <c:v>0.54838709677419351</c:v>
                </c:pt>
                <c:pt idx="68">
                  <c:v>0.55645161290322576</c:v>
                </c:pt>
                <c:pt idx="69">
                  <c:v>0.56451612903225812</c:v>
                </c:pt>
                <c:pt idx="70">
                  <c:v>0.57258064516129037</c:v>
                </c:pt>
                <c:pt idx="71">
                  <c:v>0.58064516129032262</c:v>
                </c:pt>
                <c:pt idx="72">
                  <c:v>0.58870967741935487</c:v>
                </c:pt>
                <c:pt idx="73">
                  <c:v>0.59677419354838712</c:v>
                </c:pt>
                <c:pt idx="74">
                  <c:v>0.60483870967741937</c:v>
                </c:pt>
                <c:pt idx="75">
                  <c:v>0.61290322580645162</c:v>
                </c:pt>
                <c:pt idx="76">
                  <c:v>0.62096774193548387</c:v>
                </c:pt>
                <c:pt idx="77">
                  <c:v>0.62903225806451613</c:v>
                </c:pt>
                <c:pt idx="78">
                  <c:v>0.63709677419354838</c:v>
                </c:pt>
                <c:pt idx="79">
                  <c:v>0.64516129032258063</c:v>
                </c:pt>
                <c:pt idx="80">
                  <c:v>0.65322580645161288</c:v>
                </c:pt>
                <c:pt idx="81">
                  <c:v>0.66129032258064513</c:v>
                </c:pt>
                <c:pt idx="82">
                  <c:v>0.66935483870967738</c:v>
                </c:pt>
                <c:pt idx="83">
                  <c:v>0.67741935483870963</c:v>
                </c:pt>
                <c:pt idx="84">
                  <c:v>0.68548387096774188</c:v>
                </c:pt>
                <c:pt idx="85">
                  <c:v>0.69354838709677424</c:v>
                </c:pt>
                <c:pt idx="86">
                  <c:v>0.70161290322580649</c:v>
                </c:pt>
                <c:pt idx="87">
                  <c:v>0.70967741935483875</c:v>
                </c:pt>
                <c:pt idx="88">
                  <c:v>0.717741935483871</c:v>
                </c:pt>
                <c:pt idx="89">
                  <c:v>0.72580645161290325</c:v>
                </c:pt>
                <c:pt idx="90">
                  <c:v>0.7338709677419355</c:v>
                </c:pt>
                <c:pt idx="91">
                  <c:v>0.74193548387096775</c:v>
                </c:pt>
                <c:pt idx="92">
                  <c:v>0.75</c:v>
                </c:pt>
                <c:pt idx="93">
                  <c:v>0.75806451612903225</c:v>
                </c:pt>
                <c:pt idx="94">
                  <c:v>0.7661290322580645</c:v>
                </c:pt>
                <c:pt idx="95">
                  <c:v>0.77419354838709675</c:v>
                </c:pt>
                <c:pt idx="96">
                  <c:v>0.782258064516129</c:v>
                </c:pt>
                <c:pt idx="97">
                  <c:v>0.79032258064516125</c:v>
                </c:pt>
                <c:pt idx="98">
                  <c:v>0.79838709677419351</c:v>
                </c:pt>
                <c:pt idx="99">
                  <c:v>0.80645161290322576</c:v>
                </c:pt>
                <c:pt idx="100">
                  <c:v>0.81451612903225812</c:v>
                </c:pt>
                <c:pt idx="101">
                  <c:v>0.82258064516129037</c:v>
                </c:pt>
                <c:pt idx="102">
                  <c:v>0.83064516129032262</c:v>
                </c:pt>
                <c:pt idx="103">
                  <c:v>0.83870967741935487</c:v>
                </c:pt>
                <c:pt idx="104">
                  <c:v>0.84677419354838712</c:v>
                </c:pt>
                <c:pt idx="105">
                  <c:v>0.85483870967741937</c:v>
                </c:pt>
                <c:pt idx="106">
                  <c:v>0.86290322580645162</c:v>
                </c:pt>
                <c:pt idx="107">
                  <c:v>0.87096774193548387</c:v>
                </c:pt>
                <c:pt idx="108">
                  <c:v>0.87903225806451613</c:v>
                </c:pt>
                <c:pt idx="109">
                  <c:v>0.88709677419354838</c:v>
                </c:pt>
                <c:pt idx="110">
                  <c:v>0.89516129032258063</c:v>
                </c:pt>
                <c:pt idx="111">
                  <c:v>0.90322580645161288</c:v>
                </c:pt>
                <c:pt idx="112">
                  <c:v>0.91129032258064513</c:v>
                </c:pt>
                <c:pt idx="113">
                  <c:v>0.91935483870967738</c:v>
                </c:pt>
                <c:pt idx="114">
                  <c:v>0.92741935483870963</c:v>
                </c:pt>
                <c:pt idx="115">
                  <c:v>0.93548387096774188</c:v>
                </c:pt>
                <c:pt idx="116">
                  <c:v>0.94354838709677424</c:v>
                </c:pt>
                <c:pt idx="117">
                  <c:v>0.95161290322580649</c:v>
                </c:pt>
                <c:pt idx="118">
                  <c:v>0.95967741935483875</c:v>
                </c:pt>
                <c:pt idx="119">
                  <c:v>0.967741935483871</c:v>
                </c:pt>
                <c:pt idx="120">
                  <c:v>0.97580645161290325</c:v>
                </c:pt>
                <c:pt idx="121">
                  <c:v>0.9838709677419355</c:v>
                </c:pt>
                <c:pt idx="122">
                  <c:v>0.99193548387096775</c:v>
                </c:pt>
                <c:pt idx="123">
                  <c:v>1</c:v>
                </c:pt>
              </c:numCache>
            </c:numRef>
          </c:xVal>
          <c:yVal>
            <c:numRef>
              <c:f>Tabulators!$AU$3:$AU$126</c:f>
              <c:numCache>
                <c:formatCode>0.000%</c:formatCode>
                <c:ptCount val="124"/>
                <c:pt idx="0">
                  <c:v>0.54889589905362779</c:v>
                </c:pt>
                <c:pt idx="1">
                  <c:v>0.61278863232682057</c:v>
                </c:pt>
                <c:pt idx="2">
                  <c:v>0.5157096424702059</c:v>
                </c:pt>
                <c:pt idx="3">
                  <c:v>0.55354200988467872</c:v>
                </c:pt>
                <c:pt idx="4">
                  <c:v>0.56493078444297962</c:v>
                </c:pt>
                <c:pt idx="5">
                  <c:v>0.5791505791505791</c:v>
                </c:pt>
                <c:pt idx="6">
                  <c:v>0.57572906867356544</c:v>
                </c:pt>
                <c:pt idx="7">
                  <c:v>0.60192147034252297</c:v>
                </c:pt>
                <c:pt idx="8">
                  <c:v>0.64694508894044855</c:v>
                </c:pt>
                <c:pt idx="9">
                  <c:v>0.65558277913895691</c:v>
                </c:pt>
                <c:pt idx="10">
                  <c:v>0.66677450663215787</c:v>
                </c:pt>
                <c:pt idx="11">
                  <c:v>0.69594185342216841</c:v>
                </c:pt>
                <c:pt idx="12">
                  <c:v>0.70434535643283158</c:v>
                </c:pt>
                <c:pt idx="13">
                  <c:v>0.69978858350951378</c:v>
                </c:pt>
                <c:pt idx="14">
                  <c:v>0.6927976482116609</c:v>
                </c:pt>
                <c:pt idx="15">
                  <c:v>0.68207568547473374</c:v>
                </c:pt>
                <c:pt idx="16">
                  <c:v>0.69090514434556105</c:v>
                </c:pt>
                <c:pt idx="17">
                  <c:v>0.6953560371517028</c:v>
                </c:pt>
                <c:pt idx="18">
                  <c:v>0.69782304773317361</c:v>
                </c:pt>
                <c:pt idx="19">
                  <c:v>0.70339796506047225</c:v>
                </c:pt>
                <c:pt idx="20">
                  <c:v>0.73011152416356873</c:v>
                </c:pt>
                <c:pt idx="21">
                  <c:v>0.73029739776951674</c:v>
                </c:pt>
                <c:pt idx="22">
                  <c:v>0.73272052324553649</c:v>
                </c:pt>
                <c:pt idx="23">
                  <c:v>0.73889454052221093</c:v>
                </c:pt>
                <c:pt idx="24">
                  <c:v>0.74894102313457156</c:v>
                </c:pt>
                <c:pt idx="25">
                  <c:v>0.76802903582136661</c:v>
                </c:pt>
                <c:pt idx="26">
                  <c:v>0.75453591243064932</c:v>
                </c:pt>
                <c:pt idx="27">
                  <c:v>0.76294474978304894</c:v>
                </c:pt>
                <c:pt idx="28">
                  <c:v>0.76171164872045871</c:v>
                </c:pt>
                <c:pt idx="29">
                  <c:v>0.7652138712724329</c:v>
                </c:pt>
                <c:pt idx="30">
                  <c:v>0.75981284117494152</c:v>
                </c:pt>
                <c:pt idx="31">
                  <c:v>0.75400801603206413</c:v>
                </c:pt>
                <c:pt idx="32">
                  <c:v>0.74707655213984325</c:v>
                </c:pt>
                <c:pt idx="33">
                  <c:v>0.76371357791671579</c:v>
                </c:pt>
                <c:pt idx="34">
                  <c:v>0.753835663143539</c:v>
                </c:pt>
                <c:pt idx="35">
                  <c:v>0.76698490230905858</c:v>
                </c:pt>
                <c:pt idx="36">
                  <c:v>0.76475029662388094</c:v>
                </c:pt>
                <c:pt idx="37">
                  <c:v>0.77078297425118236</c:v>
                </c:pt>
                <c:pt idx="38">
                  <c:v>0.75862068965517238</c:v>
                </c:pt>
                <c:pt idx="39">
                  <c:v>0.76344404903123764</c:v>
                </c:pt>
                <c:pt idx="40">
                  <c:v>0.75898377125193195</c:v>
                </c:pt>
                <c:pt idx="41">
                  <c:v>0.76526265972550878</c:v>
                </c:pt>
                <c:pt idx="42">
                  <c:v>0.76530800442641089</c:v>
                </c:pt>
                <c:pt idx="43">
                  <c:v>0.77003515730640948</c:v>
                </c:pt>
                <c:pt idx="44">
                  <c:v>0.77001944493547814</c:v>
                </c:pt>
                <c:pt idx="45">
                  <c:v>0.76688490696071676</c:v>
                </c:pt>
                <c:pt idx="46">
                  <c:v>0.77517405331974865</c:v>
                </c:pt>
                <c:pt idx="47">
                  <c:v>0.78779216411636122</c:v>
                </c:pt>
                <c:pt idx="48">
                  <c:v>0.79351959001487848</c:v>
                </c:pt>
                <c:pt idx="49">
                  <c:v>0.79890817241098344</c:v>
                </c:pt>
                <c:pt idx="50">
                  <c:v>0.80598812008348053</c:v>
                </c:pt>
                <c:pt idx="51">
                  <c:v>0.8160063391442155</c:v>
                </c:pt>
                <c:pt idx="52">
                  <c:v>0.82867160109076743</c:v>
                </c:pt>
                <c:pt idx="53">
                  <c:v>0.83554356206630687</c:v>
                </c:pt>
                <c:pt idx="54">
                  <c:v>0.84424980959634421</c:v>
                </c:pt>
                <c:pt idx="55">
                  <c:v>0.85013521634615385</c:v>
                </c:pt>
                <c:pt idx="56">
                  <c:v>0.85284330400059161</c:v>
                </c:pt>
                <c:pt idx="57">
                  <c:v>0.86011839508879628</c:v>
                </c:pt>
                <c:pt idx="58">
                  <c:v>0.86410367796119314</c:v>
                </c:pt>
                <c:pt idx="59">
                  <c:v>0.86693232761687899</c:v>
                </c:pt>
                <c:pt idx="60">
                  <c:v>0.87377210216110024</c:v>
                </c:pt>
                <c:pt idx="61">
                  <c:v>0.87885508351237096</c:v>
                </c:pt>
                <c:pt idx="62">
                  <c:v>0.87804546073227163</c:v>
                </c:pt>
                <c:pt idx="63">
                  <c:v>0.88060902810382991</c:v>
                </c:pt>
                <c:pt idx="64">
                  <c:v>0.88095552329417981</c:v>
                </c:pt>
                <c:pt idx="65">
                  <c:v>0.87547682162022367</c:v>
                </c:pt>
                <c:pt idx="66">
                  <c:v>0.87402126169711625</c:v>
                </c:pt>
                <c:pt idx="67">
                  <c:v>0.86705057586379575</c:v>
                </c:pt>
                <c:pt idx="68">
                  <c:v>0.86692108826788128</c:v>
                </c:pt>
                <c:pt idx="69">
                  <c:v>0.86949379411048922</c:v>
                </c:pt>
                <c:pt idx="70">
                  <c:v>0.87226124017047846</c:v>
                </c:pt>
                <c:pt idx="71">
                  <c:v>0.87285629804849196</c:v>
                </c:pt>
                <c:pt idx="72">
                  <c:v>0.8748316054589117</c:v>
                </c:pt>
                <c:pt idx="73">
                  <c:v>0.87564258071969037</c:v>
                </c:pt>
                <c:pt idx="74">
                  <c:v>0.88488672211069686</c:v>
                </c:pt>
                <c:pt idx="75">
                  <c:v>0.88857970356067917</c:v>
                </c:pt>
                <c:pt idx="76">
                  <c:v>0.90124500028167431</c:v>
                </c:pt>
                <c:pt idx="77">
                  <c:v>0.89840493525259824</c:v>
                </c:pt>
                <c:pt idx="78">
                  <c:v>0.89180632130574811</c:v>
                </c:pt>
                <c:pt idx="79">
                  <c:v>0.89112272947771254</c:v>
                </c:pt>
                <c:pt idx="80">
                  <c:v>0.89441358684041872</c:v>
                </c:pt>
                <c:pt idx="81">
                  <c:v>0.89861360990581018</c:v>
                </c:pt>
                <c:pt idx="82">
                  <c:v>0.89278457931753064</c:v>
                </c:pt>
                <c:pt idx="83">
                  <c:v>0.89728642179116802</c:v>
                </c:pt>
                <c:pt idx="84">
                  <c:v>0.9095289353631657</c:v>
                </c:pt>
                <c:pt idx="85">
                  <c:v>0.91262480360853482</c:v>
                </c:pt>
                <c:pt idx="86">
                  <c:v>0.9426555807508189</c:v>
                </c:pt>
                <c:pt idx="87">
                  <c:v>0.94749713030892846</c:v>
                </c:pt>
                <c:pt idx="88">
                  <c:v>0.95686624077650673</c:v>
                </c:pt>
                <c:pt idx="89">
                  <c:v>0.95853550948389943</c:v>
                </c:pt>
                <c:pt idx="90">
                  <c:v>0.96749391727493916</c:v>
                </c:pt>
                <c:pt idx="91">
                  <c:v>0.97483821114652758</c:v>
                </c:pt>
                <c:pt idx="92">
                  <c:v>0.97950486041277596</c:v>
                </c:pt>
                <c:pt idx="93">
                  <c:v>0.98462195642887651</c:v>
                </c:pt>
                <c:pt idx="94">
                  <c:v>0.9888946402522234</c:v>
                </c:pt>
                <c:pt idx="95">
                  <c:v>0.99188432835820894</c:v>
                </c:pt>
                <c:pt idx="96">
                  <c:v>0.99703854518532231</c:v>
                </c:pt>
                <c:pt idx="97">
                  <c:v>1.0040881947634359</c:v>
                </c:pt>
                <c:pt idx="98">
                  <c:v>1.0097672295755362</c:v>
                </c:pt>
                <c:pt idx="99">
                  <c:v>1.0165375379457207</c:v>
                </c:pt>
                <c:pt idx="100">
                  <c:v>1.0191720545977012</c:v>
                </c:pt>
                <c:pt idx="101">
                  <c:v>1.0224799286351471</c:v>
                </c:pt>
                <c:pt idx="102">
                  <c:v>1.0255616486821157</c:v>
                </c:pt>
                <c:pt idx="103">
                  <c:v>1.0287242906635092</c:v>
                </c:pt>
                <c:pt idx="104">
                  <c:v>1.0318959140159263</c:v>
                </c:pt>
                <c:pt idx="105">
                  <c:v>1.0219115818361133</c:v>
                </c:pt>
                <c:pt idx="106">
                  <c:v>1.020586108630003</c:v>
                </c:pt>
                <c:pt idx="107">
                  <c:v>1.0196409002781759</c:v>
                </c:pt>
                <c:pt idx="108">
                  <c:v>1.0189481662385784</c:v>
                </c:pt>
                <c:pt idx="109">
                  <c:v>1.0196604485432823</c:v>
                </c:pt>
                <c:pt idx="110">
                  <c:v>1.0191698616436073</c:v>
                </c:pt>
                <c:pt idx="111">
                  <c:v>1.021055249305757</c:v>
                </c:pt>
                <c:pt idx="112">
                  <c:v>1.0206177064863304</c:v>
                </c:pt>
                <c:pt idx="113">
                  <c:v>1.0179906350119117</c:v>
                </c:pt>
                <c:pt idx="114">
                  <c:v>1.0187783823589576</c:v>
                </c:pt>
                <c:pt idx="115">
                  <c:v>1.0189654470717513</c:v>
                </c:pt>
                <c:pt idx="116">
                  <c:v>1.0222698245897663</c:v>
                </c:pt>
                <c:pt idx="117">
                  <c:v>1.0141982962044556</c:v>
                </c:pt>
                <c:pt idx="118">
                  <c:v>1.005335546597107</c:v>
                </c:pt>
                <c:pt idx="119">
                  <c:v>1.0053744319304485</c:v>
                </c:pt>
                <c:pt idx="120">
                  <c:v>1.0056851829918276</c:v>
                </c:pt>
                <c:pt idx="121">
                  <c:v>1.0057239854729196</c:v>
                </c:pt>
                <c:pt idx="122">
                  <c:v>1.0058389553004301</c:v>
                </c:pt>
                <c:pt idx="123">
                  <c:v>1.0058784077011087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71E-4A80-B2D0-B34FF06308B5}"/>
            </c:ext>
          </c:extLst>
        </c:ser>
        <c:ser>
          <c:idx val="4"/>
          <c:order val="4"/>
          <c:tx>
            <c:strRef>
              <c:f>Tabulators!$BG$2</c:f>
              <c:strCache>
                <c:ptCount val="1"/>
                <c:pt idx="0">
                  <c:v>T6 Trump/Biden Cumulative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Tabulators!$BF$3:$BF$15</c:f>
              <c:numCache>
                <c:formatCode>General</c:formatCode>
                <c:ptCount val="13"/>
                <c:pt idx="0">
                  <c:v>7.6923076923076927E-2</c:v>
                </c:pt>
                <c:pt idx="1">
                  <c:v>0.15384615384615385</c:v>
                </c:pt>
                <c:pt idx="2">
                  <c:v>0.23076923076923078</c:v>
                </c:pt>
                <c:pt idx="3">
                  <c:v>0.30769230769230771</c:v>
                </c:pt>
                <c:pt idx="4">
                  <c:v>0.38461538461538464</c:v>
                </c:pt>
                <c:pt idx="5">
                  <c:v>0.46153846153846156</c:v>
                </c:pt>
                <c:pt idx="6">
                  <c:v>0.53846153846153844</c:v>
                </c:pt>
                <c:pt idx="7">
                  <c:v>0.61538461538461542</c:v>
                </c:pt>
                <c:pt idx="8">
                  <c:v>0.69230769230769229</c:v>
                </c:pt>
                <c:pt idx="9">
                  <c:v>0.76923076923076927</c:v>
                </c:pt>
                <c:pt idx="10">
                  <c:v>0.84615384615384615</c:v>
                </c:pt>
                <c:pt idx="11">
                  <c:v>0.92307692307692313</c:v>
                </c:pt>
                <c:pt idx="12">
                  <c:v>1</c:v>
                </c:pt>
              </c:numCache>
            </c:numRef>
          </c:xVal>
          <c:yVal>
            <c:numRef>
              <c:f>Tabulators!$BG$3:$BG$15</c:f>
              <c:numCache>
                <c:formatCode>0.000%</c:formatCode>
                <c:ptCount val="13"/>
                <c:pt idx="0">
                  <c:v>2.1343283582089554</c:v>
                </c:pt>
                <c:pt idx="1">
                  <c:v>1.6436170212765957</c:v>
                </c:pt>
                <c:pt idx="2">
                  <c:v>1.3817034700315458</c:v>
                </c:pt>
                <c:pt idx="3">
                  <c:v>1.432967032967033</c:v>
                </c:pt>
                <c:pt idx="4">
                  <c:v>1.5547945205479452</c:v>
                </c:pt>
                <c:pt idx="5">
                  <c:v>1.4851228978007762</c:v>
                </c:pt>
                <c:pt idx="6">
                  <c:v>1.4299065420560748</c:v>
                </c:pt>
                <c:pt idx="7">
                  <c:v>1.5027777777777778</c:v>
                </c:pt>
                <c:pt idx="8">
                  <c:v>1.3752808988764045</c:v>
                </c:pt>
                <c:pt idx="9">
                  <c:v>1.4109232769830948</c:v>
                </c:pt>
                <c:pt idx="10">
                  <c:v>1.4857482185273159</c:v>
                </c:pt>
                <c:pt idx="11">
                  <c:v>1.5210810810810811</c:v>
                </c:pt>
                <c:pt idx="12">
                  <c:v>1.5694999999999999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71E-4A80-B2D0-B34FF06308B5}"/>
            </c:ext>
          </c:extLst>
        </c:ser>
        <c:ser>
          <c:idx val="5"/>
          <c:order val="5"/>
          <c:tx>
            <c:strRef>
              <c:f>Tabulators!$BS$2</c:f>
              <c:strCache>
                <c:ptCount val="1"/>
                <c:pt idx="0">
                  <c:v>T7  Trump/Biden Cumulative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Tabulators!$BR$3:$BR$11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0.66666666666666663</c:v>
                </c:pt>
                <c:pt idx="6">
                  <c:v>0.77777777777777779</c:v>
                </c:pt>
                <c:pt idx="7">
                  <c:v>0.88888888888888884</c:v>
                </c:pt>
                <c:pt idx="8">
                  <c:v>1</c:v>
                </c:pt>
              </c:numCache>
            </c:numRef>
          </c:xVal>
          <c:yVal>
            <c:numRef>
              <c:f>Tabulators!$BS$3:$BS$11</c:f>
              <c:numCache>
                <c:formatCode>0.000%</c:formatCode>
                <c:ptCount val="9"/>
                <c:pt idx="0">
                  <c:v>1.5833333333333333</c:v>
                </c:pt>
                <c:pt idx="1">
                  <c:v>2.5088757396449703</c:v>
                </c:pt>
                <c:pt idx="2">
                  <c:v>2.6761363636363638</c:v>
                </c:pt>
                <c:pt idx="3">
                  <c:v>2.6875</c:v>
                </c:pt>
                <c:pt idx="4">
                  <c:v>2.8915989159891597</c:v>
                </c:pt>
                <c:pt idx="5">
                  <c:v>2.6221198156682028</c:v>
                </c:pt>
                <c:pt idx="6">
                  <c:v>2.7743764172335599</c:v>
                </c:pt>
                <c:pt idx="7">
                  <c:v>2.778781038374718</c:v>
                </c:pt>
                <c:pt idx="8">
                  <c:v>2.7799097065462752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71E-4A80-B2D0-B34FF06308B5}"/>
            </c:ext>
          </c:extLst>
        </c:ser>
        <c:ser>
          <c:idx val="6"/>
          <c:order val="6"/>
          <c:tx>
            <c:strRef>
              <c:f>Tabulators!$CE$2</c:f>
              <c:strCache>
                <c:ptCount val="1"/>
                <c:pt idx="0">
                  <c:v>T8  Trump/Biden Cumulative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Tabulators!$CD$3:$CD$12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Tabulators!$CE$3:$CE$12</c:f>
              <c:numCache>
                <c:formatCode>0.000%</c:formatCode>
                <c:ptCount val="10"/>
                <c:pt idx="0">
                  <c:v>3.3518518518518516</c:v>
                </c:pt>
                <c:pt idx="1">
                  <c:v>2.2621951219512195</c:v>
                </c:pt>
                <c:pt idx="2">
                  <c:v>2.5071022727272729</c:v>
                </c:pt>
                <c:pt idx="3">
                  <c:v>2.4945054945054945</c:v>
                </c:pt>
                <c:pt idx="4">
                  <c:v>2.4972677595628414</c:v>
                </c:pt>
                <c:pt idx="5">
                  <c:v>2.4839572192513368</c:v>
                </c:pt>
                <c:pt idx="6">
                  <c:v>2.4877764842840513</c:v>
                </c:pt>
                <c:pt idx="7">
                  <c:v>2.4429268292682926</c:v>
                </c:pt>
                <c:pt idx="8">
                  <c:v>2.2095808383233533</c:v>
                </c:pt>
                <c:pt idx="9">
                  <c:v>2.3951946975973488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71E-4A80-B2D0-B34FF06308B5}"/>
            </c:ext>
          </c:extLst>
        </c:ser>
        <c:ser>
          <c:idx val="7"/>
          <c:order val="7"/>
          <c:tx>
            <c:strRef>
              <c:f>Tabulators!$CQ$2</c:f>
              <c:strCache>
                <c:ptCount val="1"/>
                <c:pt idx="0">
                  <c:v>T9  Trump/Biden Cumulative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Tabulators!$CP$3:$CP$11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0.66666666666666663</c:v>
                </c:pt>
                <c:pt idx="6">
                  <c:v>0.77777777777777779</c:v>
                </c:pt>
                <c:pt idx="7">
                  <c:v>0.88888888888888884</c:v>
                </c:pt>
                <c:pt idx="8">
                  <c:v>1</c:v>
                </c:pt>
              </c:numCache>
            </c:numRef>
          </c:xVal>
          <c:yVal>
            <c:numRef>
              <c:f>Tabulators!$CQ$3:$CQ$11</c:f>
              <c:numCache>
                <c:formatCode>0.000%</c:formatCode>
                <c:ptCount val="9"/>
                <c:pt idx="0">
                  <c:v>3.4761904761904763</c:v>
                </c:pt>
                <c:pt idx="1">
                  <c:v>3.3858267716535435</c:v>
                </c:pt>
                <c:pt idx="2">
                  <c:v>3.3828125</c:v>
                </c:pt>
                <c:pt idx="3">
                  <c:v>3.1237623762376239</c:v>
                </c:pt>
                <c:pt idx="4">
                  <c:v>2.9189814814814814</c:v>
                </c:pt>
                <c:pt idx="5">
                  <c:v>2.9130434782608696</c:v>
                </c:pt>
                <c:pt idx="6">
                  <c:v>2.94</c:v>
                </c:pt>
                <c:pt idx="7">
                  <c:v>2.9334811529933482</c:v>
                </c:pt>
                <c:pt idx="8">
                  <c:v>2.3136986301369862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71E-4A80-B2D0-B34FF06308B5}"/>
            </c:ext>
          </c:extLst>
        </c:ser>
        <c:ser>
          <c:idx val="8"/>
          <c:order val="8"/>
          <c:tx>
            <c:strRef>
              <c:f>Tabulators!$DC$2</c:f>
              <c:strCache>
                <c:ptCount val="1"/>
                <c:pt idx="0">
                  <c:v>T10  Trump/Biden Cumulative</c:v>
                </c:pt>
              </c:strCache>
            </c:strRef>
          </c:tx>
          <c:spPr>
            <a:ln w="19050" cap="rnd">
              <a:solidFill>
                <a:srgbClr val="FF9900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FF9900"/>
              </a:solidFill>
              <a:ln w="9525">
                <a:solidFill>
                  <a:srgbClr val="FF9900"/>
                </a:solidFill>
              </a:ln>
              <a:effectLst/>
            </c:spPr>
          </c:marker>
          <c:xVal>
            <c:numRef>
              <c:f>Tabulators!$DB$3:$DB$15</c:f>
              <c:numCache>
                <c:formatCode>General</c:formatCode>
                <c:ptCount val="13"/>
                <c:pt idx="0">
                  <c:v>7.6923076923076927E-2</c:v>
                </c:pt>
                <c:pt idx="1">
                  <c:v>0.15384615384615385</c:v>
                </c:pt>
                <c:pt idx="2">
                  <c:v>0.23076923076923078</c:v>
                </c:pt>
                <c:pt idx="3">
                  <c:v>0.30769230769230771</c:v>
                </c:pt>
                <c:pt idx="4">
                  <c:v>0.38461538461538464</c:v>
                </c:pt>
                <c:pt idx="5">
                  <c:v>0.46153846153846156</c:v>
                </c:pt>
                <c:pt idx="6">
                  <c:v>0.53846153846153844</c:v>
                </c:pt>
                <c:pt idx="7">
                  <c:v>0.61538461538461542</c:v>
                </c:pt>
                <c:pt idx="8">
                  <c:v>0.69230769230769229</c:v>
                </c:pt>
                <c:pt idx="9">
                  <c:v>0.76923076923076927</c:v>
                </c:pt>
                <c:pt idx="10">
                  <c:v>0.84615384615384615</c:v>
                </c:pt>
                <c:pt idx="11">
                  <c:v>0.92307692307692313</c:v>
                </c:pt>
                <c:pt idx="12">
                  <c:v>1</c:v>
                </c:pt>
              </c:numCache>
            </c:numRef>
          </c:xVal>
          <c:yVal>
            <c:numRef>
              <c:f>Tabulators!$DC$3:$DC$15</c:f>
              <c:numCache>
                <c:formatCode>0.000%</c:formatCode>
                <c:ptCount val="13"/>
                <c:pt idx="0">
                  <c:v>3.5735294117647061</c:v>
                </c:pt>
                <c:pt idx="1">
                  <c:v>3.4641509433962265</c:v>
                </c:pt>
                <c:pt idx="2">
                  <c:v>2.8691099476439792</c:v>
                </c:pt>
                <c:pt idx="3">
                  <c:v>2.7657935285053927</c:v>
                </c:pt>
                <c:pt idx="4">
                  <c:v>2.7879948914431671</c:v>
                </c:pt>
                <c:pt idx="5">
                  <c:v>2.9196525515743756</c:v>
                </c:pt>
                <c:pt idx="6">
                  <c:v>2.8951271186440679</c:v>
                </c:pt>
                <c:pt idx="7">
                  <c:v>2.6652754590984973</c:v>
                </c:pt>
                <c:pt idx="8">
                  <c:v>2.6580912863070538</c:v>
                </c:pt>
                <c:pt idx="9">
                  <c:v>2.6636288318144161</c:v>
                </c:pt>
                <c:pt idx="10">
                  <c:v>2.7168284789644015</c:v>
                </c:pt>
                <c:pt idx="11">
                  <c:v>2.7172859450726978</c:v>
                </c:pt>
                <c:pt idx="12">
                  <c:v>2.718321226795803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71E-4A80-B2D0-B34FF0630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891512"/>
        <c:axId val="720886920"/>
      </c:scatterChart>
      <c:valAx>
        <c:axId val="720891512"/>
        <c:scaling>
          <c:orientation val="minMax"/>
          <c:max val="1.100000000000000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 b="1">
                    <a:latin typeface="Electrolize" panose="02000506000000020004" pitchFamily="2" charset="0"/>
                  </a:rPr>
                  <a:t>Normalized Batch Counting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86920"/>
        <c:crosses val="autoZero"/>
        <c:crossBetween val="midCat"/>
      </c:valAx>
      <c:valAx>
        <c:axId val="72088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>
                    <a:latin typeface="Electrolize" panose="02000506000000020004" pitchFamily="2" charset="0"/>
                  </a:rPr>
                  <a:t>Trump/Biden Cumulaitve Vote</a:t>
                </a:r>
                <a:r>
                  <a:rPr lang="en-US" baseline="0">
                    <a:latin typeface="Electrolize" panose="02000506000000020004" pitchFamily="2" charset="0"/>
                  </a:rPr>
                  <a:t> </a:t>
                </a:r>
                <a:r>
                  <a:rPr lang="en-US">
                    <a:latin typeface="Electrolize" panose="02000506000000020004" pitchFamily="2" charset="0"/>
                  </a:rPr>
                  <a:t> Ratio</a:t>
                </a:r>
              </a:p>
            </c:rich>
          </c:tx>
          <c:layout>
            <c:manualLayout>
              <c:xMode val="edge"/>
              <c:yMode val="edge"/>
              <c:x val="1.2843667660997459E-2"/>
              <c:y val="0.240020391151893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91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192432723628791"/>
          <c:y val="0.16131467818491194"/>
          <c:w val="0.2135328020120151"/>
          <c:h val="0.6058222249777832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r>
              <a:rPr lang="en-US" sz="2000" b="1">
                <a:latin typeface="Electrolize" panose="02000506000000020004" pitchFamily="2" charset="0"/>
              </a:rPr>
              <a:t>Placer</a:t>
            </a:r>
            <a:r>
              <a:rPr lang="en-US" sz="2000" b="1" baseline="0">
                <a:latin typeface="Electrolize" panose="02000506000000020004" pitchFamily="2" charset="0"/>
              </a:rPr>
              <a:t> County, CA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baseline="0">
                <a:latin typeface="Electrolize" panose="02000506000000020004" pitchFamily="2" charset="0"/>
              </a:rPr>
              <a:t>Trump/Biden Ratio by Counted Vote Batch Cumulative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sz="1200" i="1" baseline="0">
                <a:latin typeface="Electrolize" panose="02000506000000020004" pitchFamily="2" charset="0"/>
              </a:rPr>
              <a:t>Sorted by Tabulator - Election Day Voting </a:t>
            </a:r>
            <a:endParaRPr lang="en-US" sz="1200" i="1">
              <a:latin typeface="Electrolize" panose="02000506000000020004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597925016132569E-2"/>
          <c:y val="0.26091002404227032"/>
          <c:w val="0.67858887831276593"/>
          <c:h val="0.58685321815088076"/>
        </c:manualLayout>
      </c:layout>
      <c:scatterChart>
        <c:scatterStyle val="lineMarker"/>
        <c:varyColors val="0"/>
        <c:ser>
          <c:idx val="5"/>
          <c:order val="0"/>
          <c:tx>
            <c:strRef>
              <c:f>Tabulators!$BS$2</c:f>
              <c:strCache>
                <c:ptCount val="1"/>
                <c:pt idx="0">
                  <c:v>T7  Trump/Biden Cumulative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Tabulators!$BI$3:$BI$11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xVal>
          <c:yVal>
            <c:numRef>
              <c:f>Tabulators!$BS$3:$BS$11</c:f>
              <c:numCache>
                <c:formatCode>0.000%</c:formatCode>
                <c:ptCount val="9"/>
                <c:pt idx="0">
                  <c:v>1.5833333333333333</c:v>
                </c:pt>
                <c:pt idx="1">
                  <c:v>2.5088757396449703</c:v>
                </c:pt>
                <c:pt idx="2">
                  <c:v>2.6761363636363638</c:v>
                </c:pt>
                <c:pt idx="3">
                  <c:v>2.6875</c:v>
                </c:pt>
                <c:pt idx="4">
                  <c:v>2.8915989159891597</c:v>
                </c:pt>
                <c:pt idx="5">
                  <c:v>2.6221198156682028</c:v>
                </c:pt>
                <c:pt idx="6">
                  <c:v>2.7743764172335599</c:v>
                </c:pt>
                <c:pt idx="7">
                  <c:v>2.778781038374718</c:v>
                </c:pt>
                <c:pt idx="8">
                  <c:v>2.7799097065462752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41A-4263-AB0E-BABFEC16002E}"/>
            </c:ext>
          </c:extLst>
        </c:ser>
        <c:ser>
          <c:idx val="6"/>
          <c:order val="1"/>
          <c:tx>
            <c:strRef>
              <c:f>Tabulators!$CE$2</c:f>
              <c:strCache>
                <c:ptCount val="1"/>
                <c:pt idx="0">
                  <c:v>T8  Trump/Biden Cumulative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Tabulators!$BU$3:$BU$12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Tabulators!$CE$3:$CE$12</c:f>
              <c:numCache>
                <c:formatCode>0.000%</c:formatCode>
                <c:ptCount val="10"/>
                <c:pt idx="0">
                  <c:v>3.3518518518518516</c:v>
                </c:pt>
                <c:pt idx="1">
                  <c:v>2.2621951219512195</c:v>
                </c:pt>
                <c:pt idx="2">
                  <c:v>2.5071022727272729</c:v>
                </c:pt>
                <c:pt idx="3">
                  <c:v>2.4945054945054945</c:v>
                </c:pt>
                <c:pt idx="4">
                  <c:v>2.4972677595628414</c:v>
                </c:pt>
                <c:pt idx="5">
                  <c:v>2.4839572192513368</c:v>
                </c:pt>
                <c:pt idx="6">
                  <c:v>2.4877764842840513</c:v>
                </c:pt>
                <c:pt idx="7">
                  <c:v>2.4429268292682926</c:v>
                </c:pt>
                <c:pt idx="8">
                  <c:v>2.2095808383233533</c:v>
                </c:pt>
                <c:pt idx="9">
                  <c:v>2.3951946975973488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41A-4263-AB0E-BABFEC16002E}"/>
            </c:ext>
          </c:extLst>
        </c:ser>
        <c:ser>
          <c:idx val="7"/>
          <c:order val="2"/>
          <c:tx>
            <c:strRef>
              <c:f>Tabulators!$CQ$2</c:f>
              <c:strCache>
                <c:ptCount val="1"/>
                <c:pt idx="0">
                  <c:v>T9  Trump/Biden Cumulative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Tabulators!$CG$3:$CG$11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Tabulators!$CQ$3:$CQ$11</c:f>
              <c:numCache>
                <c:formatCode>0.000%</c:formatCode>
                <c:ptCount val="9"/>
                <c:pt idx="0">
                  <c:v>3.4761904761904763</c:v>
                </c:pt>
                <c:pt idx="1">
                  <c:v>3.3858267716535435</c:v>
                </c:pt>
                <c:pt idx="2">
                  <c:v>3.3828125</c:v>
                </c:pt>
                <c:pt idx="3">
                  <c:v>3.1237623762376239</c:v>
                </c:pt>
                <c:pt idx="4">
                  <c:v>2.9189814814814814</c:v>
                </c:pt>
                <c:pt idx="5">
                  <c:v>2.9130434782608696</c:v>
                </c:pt>
                <c:pt idx="6">
                  <c:v>2.94</c:v>
                </c:pt>
                <c:pt idx="7">
                  <c:v>2.9334811529933482</c:v>
                </c:pt>
                <c:pt idx="8">
                  <c:v>2.3136986301369862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41A-4263-AB0E-BABFEC16002E}"/>
            </c:ext>
          </c:extLst>
        </c:ser>
        <c:ser>
          <c:idx val="8"/>
          <c:order val="3"/>
          <c:tx>
            <c:strRef>
              <c:f>Tabulators!$DC$2</c:f>
              <c:strCache>
                <c:ptCount val="1"/>
                <c:pt idx="0">
                  <c:v>T10  Trump/Biden Cumulative</c:v>
                </c:pt>
              </c:strCache>
            </c:strRef>
          </c:tx>
          <c:spPr>
            <a:ln w="19050" cap="rnd">
              <a:solidFill>
                <a:srgbClr val="FF9900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FF9900"/>
              </a:solidFill>
              <a:ln w="9525">
                <a:solidFill>
                  <a:srgbClr val="FF9900"/>
                </a:solidFill>
              </a:ln>
              <a:effectLst/>
            </c:spPr>
          </c:marker>
          <c:xVal>
            <c:numRef>
              <c:f>Tabulators!$CS$3:$CS$15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18</c:v>
                </c:pt>
                <c:pt idx="12">
                  <c:v>19</c:v>
                </c:pt>
              </c:numCache>
            </c:numRef>
          </c:xVal>
          <c:yVal>
            <c:numRef>
              <c:f>Tabulators!$DC$3:$DC$15</c:f>
              <c:numCache>
                <c:formatCode>0.000%</c:formatCode>
                <c:ptCount val="13"/>
                <c:pt idx="0">
                  <c:v>3.5735294117647061</c:v>
                </c:pt>
                <c:pt idx="1">
                  <c:v>3.4641509433962265</c:v>
                </c:pt>
                <c:pt idx="2">
                  <c:v>2.8691099476439792</c:v>
                </c:pt>
                <c:pt idx="3">
                  <c:v>2.7657935285053927</c:v>
                </c:pt>
                <c:pt idx="4">
                  <c:v>2.7879948914431671</c:v>
                </c:pt>
                <c:pt idx="5">
                  <c:v>2.9196525515743756</c:v>
                </c:pt>
                <c:pt idx="6">
                  <c:v>2.8951271186440679</c:v>
                </c:pt>
                <c:pt idx="7">
                  <c:v>2.6652754590984973</c:v>
                </c:pt>
                <c:pt idx="8">
                  <c:v>2.6580912863070538</c:v>
                </c:pt>
                <c:pt idx="9">
                  <c:v>2.6636288318144161</c:v>
                </c:pt>
                <c:pt idx="10">
                  <c:v>2.7168284789644015</c:v>
                </c:pt>
                <c:pt idx="11">
                  <c:v>2.7172859450726978</c:v>
                </c:pt>
                <c:pt idx="12">
                  <c:v>2.718321226795803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41A-4263-AB0E-BABFEC16002E}"/>
            </c:ext>
          </c:extLst>
        </c:ser>
        <c:ser>
          <c:idx val="0"/>
          <c:order val="4"/>
          <c:tx>
            <c:strRef>
              <c:f>Tabulators!$DW$2</c:f>
              <c:strCache>
                <c:ptCount val="1"/>
                <c:pt idx="0">
                  <c:v>In-Person Tabulators Average  Trump/Biden Cumulative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Tabulators!$DF$3:$DF$20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Tabulators!$DW$3:$DW$20</c:f>
              <c:numCache>
                <c:formatCode>0.00%</c:formatCode>
                <c:ptCount val="18"/>
                <c:pt idx="0">
                  <c:v>3.01</c:v>
                </c:pt>
                <c:pt idx="1">
                  <c:v>2.6990235496840898</c:v>
                </c:pt>
                <c:pt idx="2">
                  <c:v>2.5817865429234339</c:v>
                </c:pt>
                <c:pt idx="3">
                  <c:v>2.5219158713326264</c:v>
                </c:pt>
                <c:pt idx="4">
                  <c:v>2.5080721747388415</c:v>
                </c:pt>
                <c:pt idx="5">
                  <c:v>2.4845673660482053</c:v>
                </c:pt>
                <c:pt idx="6">
                  <c:v>2.4687707641196015</c:v>
                </c:pt>
                <c:pt idx="7">
                  <c:v>2.4333622581797765</c:v>
                </c:pt>
                <c:pt idx="8">
                  <c:v>2.395801310573578</c:v>
                </c:pt>
                <c:pt idx="9">
                  <c:v>2.3522459402828706</c:v>
                </c:pt>
                <c:pt idx="10">
                  <c:v>2.3187062554680664</c:v>
                </c:pt>
                <c:pt idx="11">
                  <c:v>2.2961229790121434</c:v>
                </c:pt>
                <c:pt idx="12">
                  <c:v>2.280803580552206</c:v>
                </c:pt>
                <c:pt idx="13">
                  <c:v>2.2677566966304328</c:v>
                </c:pt>
                <c:pt idx="14">
                  <c:v>2.2571807692930079</c:v>
                </c:pt>
                <c:pt idx="15">
                  <c:v>2.2486201595783619</c:v>
                </c:pt>
                <c:pt idx="16">
                  <c:v>2.2415489286621311</c:v>
                </c:pt>
                <c:pt idx="17">
                  <c:v>2.2356094981616064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41A-4263-AB0E-BABFEC160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891512"/>
        <c:axId val="720886920"/>
      </c:scatterChart>
      <c:valAx>
        <c:axId val="720891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 b="1">
                    <a:latin typeface="Electrolize" panose="02000506000000020004" pitchFamily="2" charset="0"/>
                  </a:rPr>
                  <a:t>Normalized Batch Counting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86920"/>
        <c:crosses val="autoZero"/>
        <c:crossBetween val="midCat"/>
      </c:valAx>
      <c:valAx>
        <c:axId val="720886920"/>
        <c:scaling>
          <c:orientation val="minMax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>
                    <a:latin typeface="Electrolize" panose="02000506000000020004" pitchFamily="2" charset="0"/>
                  </a:rPr>
                  <a:t>Trump/Biden Cumulaitve Vote</a:t>
                </a:r>
                <a:r>
                  <a:rPr lang="en-US" baseline="0">
                    <a:latin typeface="Electrolize" panose="02000506000000020004" pitchFamily="2" charset="0"/>
                  </a:rPr>
                  <a:t> </a:t>
                </a:r>
                <a:r>
                  <a:rPr lang="en-US">
                    <a:latin typeface="Electrolize" panose="02000506000000020004" pitchFamily="2" charset="0"/>
                  </a:rPr>
                  <a:t> Ratio</a:t>
                </a:r>
              </a:p>
            </c:rich>
          </c:tx>
          <c:layout>
            <c:manualLayout>
              <c:xMode val="edge"/>
              <c:yMode val="edge"/>
              <c:x val="1.2843667660997459E-2"/>
              <c:y val="0.240020391151893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91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49634586357158"/>
          <c:y val="0.18231205351299593"/>
          <c:w val="0.27378950458887852"/>
          <c:h val="0.3383443211330867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r>
              <a:rPr lang="en-US" sz="2000" b="1">
                <a:latin typeface="Electrolize" panose="02000506000000020004" pitchFamily="2" charset="0"/>
              </a:rPr>
              <a:t>Placer</a:t>
            </a:r>
            <a:r>
              <a:rPr lang="en-US" sz="2000" b="1" baseline="0">
                <a:latin typeface="Electrolize" panose="02000506000000020004" pitchFamily="2" charset="0"/>
              </a:rPr>
              <a:t> County, CA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baseline="0">
                <a:latin typeface="Electrolize" panose="02000506000000020004" pitchFamily="2" charset="0"/>
              </a:rPr>
              <a:t>Trump/Biden Ratio by Counted Vote Batch Cumulative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sz="1200" i="1" baseline="0">
                <a:latin typeface="Electrolize" panose="02000506000000020004" pitchFamily="2" charset="0"/>
              </a:rPr>
              <a:t>Sorted by Tabulator - Mail-in Votes Only</a:t>
            </a:r>
            <a:endParaRPr lang="en-US" sz="1200" i="1">
              <a:latin typeface="Electrolize" panose="02000506000000020004" pitchFamily="2" charset="0"/>
            </a:endParaRPr>
          </a:p>
        </c:rich>
      </c:tx>
      <c:layout>
        <c:manualLayout>
          <c:xMode val="edge"/>
          <c:yMode val="edge"/>
          <c:x val="0.240011403683232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597925016132569E-2"/>
          <c:y val="0.20841658572206037"/>
          <c:w val="0.80463179839089305"/>
          <c:h val="0.63934665647109068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Tabulators!$K$2</c:f>
              <c:strCache>
                <c:ptCount val="1"/>
                <c:pt idx="0">
                  <c:v>T1  Trump/Biden Cumulative</c:v>
                </c:pt>
              </c:strCache>
            </c:strRef>
          </c:tx>
          <c:spPr>
            <a:ln w="19050" cap="rnd">
              <a:solidFill>
                <a:srgbClr val="00FF99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FF99"/>
              </a:solidFill>
              <a:ln w="9525">
                <a:solidFill>
                  <a:srgbClr val="00FF99"/>
                </a:solidFill>
              </a:ln>
              <a:effectLst/>
            </c:spPr>
          </c:marker>
          <c:xVal>
            <c:numRef>
              <c:f>Tabulators!$A$3:$A$125</c:f>
              <c:numCache>
                <c:formatCode>General</c:formatCode>
                <c:ptCount val="1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18</c:v>
                </c:pt>
                <c:pt idx="9">
                  <c:v>20</c:v>
                </c:pt>
                <c:pt idx="10">
                  <c:v>21</c:v>
                </c:pt>
                <c:pt idx="11">
                  <c:v>24</c:v>
                </c:pt>
                <c:pt idx="12">
                  <c:v>27</c:v>
                </c:pt>
                <c:pt idx="13">
                  <c:v>28</c:v>
                </c:pt>
                <c:pt idx="14">
                  <c:v>31</c:v>
                </c:pt>
                <c:pt idx="15">
                  <c:v>32</c:v>
                </c:pt>
                <c:pt idx="16">
                  <c:v>35</c:v>
                </c:pt>
                <c:pt idx="17">
                  <c:v>36</c:v>
                </c:pt>
                <c:pt idx="18">
                  <c:v>38</c:v>
                </c:pt>
                <c:pt idx="19">
                  <c:v>41</c:v>
                </c:pt>
                <c:pt idx="20">
                  <c:v>43</c:v>
                </c:pt>
                <c:pt idx="21">
                  <c:v>46</c:v>
                </c:pt>
                <c:pt idx="22">
                  <c:v>47</c:v>
                </c:pt>
                <c:pt idx="23">
                  <c:v>50</c:v>
                </c:pt>
                <c:pt idx="24">
                  <c:v>52</c:v>
                </c:pt>
                <c:pt idx="25">
                  <c:v>53</c:v>
                </c:pt>
                <c:pt idx="26">
                  <c:v>54</c:v>
                </c:pt>
                <c:pt idx="27">
                  <c:v>55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70</c:v>
                </c:pt>
                <c:pt idx="36">
                  <c:v>71</c:v>
                </c:pt>
                <c:pt idx="37">
                  <c:v>72</c:v>
                </c:pt>
                <c:pt idx="38">
                  <c:v>73</c:v>
                </c:pt>
                <c:pt idx="39">
                  <c:v>74</c:v>
                </c:pt>
                <c:pt idx="40">
                  <c:v>75</c:v>
                </c:pt>
                <c:pt idx="41">
                  <c:v>77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86</c:v>
                </c:pt>
                <c:pt idx="46">
                  <c:v>87</c:v>
                </c:pt>
                <c:pt idx="47">
                  <c:v>89</c:v>
                </c:pt>
                <c:pt idx="48">
                  <c:v>90</c:v>
                </c:pt>
                <c:pt idx="49">
                  <c:v>92</c:v>
                </c:pt>
                <c:pt idx="50">
                  <c:v>95</c:v>
                </c:pt>
                <c:pt idx="51">
                  <c:v>96</c:v>
                </c:pt>
                <c:pt idx="52">
                  <c:v>97</c:v>
                </c:pt>
                <c:pt idx="53">
                  <c:v>98</c:v>
                </c:pt>
                <c:pt idx="54">
                  <c:v>99</c:v>
                </c:pt>
                <c:pt idx="55">
                  <c:v>100</c:v>
                </c:pt>
                <c:pt idx="56">
                  <c:v>101</c:v>
                </c:pt>
                <c:pt idx="57">
                  <c:v>102</c:v>
                </c:pt>
                <c:pt idx="58">
                  <c:v>103</c:v>
                </c:pt>
                <c:pt idx="59">
                  <c:v>104</c:v>
                </c:pt>
                <c:pt idx="60">
                  <c:v>105</c:v>
                </c:pt>
                <c:pt idx="61">
                  <c:v>106</c:v>
                </c:pt>
                <c:pt idx="62">
                  <c:v>107</c:v>
                </c:pt>
                <c:pt idx="63">
                  <c:v>108</c:v>
                </c:pt>
                <c:pt idx="64">
                  <c:v>109</c:v>
                </c:pt>
                <c:pt idx="65">
                  <c:v>110</c:v>
                </c:pt>
                <c:pt idx="66">
                  <c:v>111</c:v>
                </c:pt>
                <c:pt idx="67">
                  <c:v>112</c:v>
                </c:pt>
                <c:pt idx="68">
                  <c:v>113</c:v>
                </c:pt>
                <c:pt idx="69">
                  <c:v>114</c:v>
                </c:pt>
                <c:pt idx="70">
                  <c:v>117</c:v>
                </c:pt>
                <c:pt idx="71">
                  <c:v>118</c:v>
                </c:pt>
                <c:pt idx="72">
                  <c:v>121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127</c:v>
                </c:pt>
                <c:pt idx="77">
                  <c:v>128</c:v>
                </c:pt>
                <c:pt idx="78">
                  <c:v>129</c:v>
                </c:pt>
                <c:pt idx="79">
                  <c:v>130</c:v>
                </c:pt>
                <c:pt idx="80">
                  <c:v>132</c:v>
                </c:pt>
                <c:pt idx="81">
                  <c:v>133</c:v>
                </c:pt>
                <c:pt idx="82">
                  <c:v>134</c:v>
                </c:pt>
                <c:pt idx="83">
                  <c:v>135</c:v>
                </c:pt>
                <c:pt idx="84">
                  <c:v>137</c:v>
                </c:pt>
                <c:pt idx="85">
                  <c:v>138</c:v>
                </c:pt>
                <c:pt idx="86">
                  <c:v>140</c:v>
                </c:pt>
                <c:pt idx="87">
                  <c:v>141</c:v>
                </c:pt>
                <c:pt idx="88">
                  <c:v>142</c:v>
                </c:pt>
                <c:pt idx="89">
                  <c:v>143</c:v>
                </c:pt>
                <c:pt idx="90">
                  <c:v>144</c:v>
                </c:pt>
                <c:pt idx="91">
                  <c:v>145</c:v>
                </c:pt>
                <c:pt idx="92">
                  <c:v>146</c:v>
                </c:pt>
                <c:pt idx="93">
                  <c:v>147</c:v>
                </c:pt>
                <c:pt idx="94">
                  <c:v>148</c:v>
                </c:pt>
                <c:pt idx="95">
                  <c:v>150</c:v>
                </c:pt>
                <c:pt idx="96">
                  <c:v>152</c:v>
                </c:pt>
                <c:pt idx="97">
                  <c:v>153</c:v>
                </c:pt>
                <c:pt idx="98">
                  <c:v>154</c:v>
                </c:pt>
                <c:pt idx="99">
                  <c:v>155</c:v>
                </c:pt>
                <c:pt idx="100">
                  <c:v>156</c:v>
                </c:pt>
                <c:pt idx="101">
                  <c:v>158</c:v>
                </c:pt>
                <c:pt idx="102">
                  <c:v>159</c:v>
                </c:pt>
                <c:pt idx="103">
                  <c:v>160</c:v>
                </c:pt>
                <c:pt idx="104">
                  <c:v>161</c:v>
                </c:pt>
                <c:pt idx="105">
                  <c:v>163</c:v>
                </c:pt>
                <c:pt idx="106">
                  <c:v>168</c:v>
                </c:pt>
                <c:pt idx="107">
                  <c:v>169</c:v>
                </c:pt>
                <c:pt idx="108">
                  <c:v>170</c:v>
                </c:pt>
                <c:pt idx="109">
                  <c:v>171</c:v>
                </c:pt>
                <c:pt idx="110">
                  <c:v>172</c:v>
                </c:pt>
                <c:pt idx="111">
                  <c:v>174</c:v>
                </c:pt>
                <c:pt idx="112">
                  <c:v>175</c:v>
                </c:pt>
                <c:pt idx="113">
                  <c:v>176</c:v>
                </c:pt>
                <c:pt idx="114">
                  <c:v>177</c:v>
                </c:pt>
                <c:pt idx="115">
                  <c:v>178</c:v>
                </c:pt>
                <c:pt idx="116">
                  <c:v>179</c:v>
                </c:pt>
                <c:pt idx="117">
                  <c:v>180</c:v>
                </c:pt>
                <c:pt idx="118">
                  <c:v>183</c:v>
                </c:pt>
                <c:pt idx="119">
                  <c:v>184</c:v>
                </c:pt>
                <c:pt idx="120">
                  <c:v>185</c:v>
                </c:pt>
                <c:pt idx="121">
                  <c:v>187</c:v>
                </c:pt>
                <c:pt idx="122">
                  <c:v>188</c:v>
                </c:pt>
              </c:numCache>
            </c:numRef>
          </c:xVal>
          <c:yVal>
            <c:numRef>
              <c:f>Tabulators!$K$3:$K$125</c:f>
              <c:numCache>
                <c:formatCode>0.000%</c:formatCode>
                <c:ptCount val="123"/>
                <c:pt idx="0">
                  <c:v>0.46546546546546547</c:v>
                </c:pt>
                <c:pt idx="1">
                  <c:v>0.49845201238390091</c:v>
                </c:pt>
                <c:pt idx="2">
                  <c:v>0.5145530145530145</c:v>
                </c:pt>
                <c:pt idx="3">
                  <c:v>0.51444184231069479</c:v>
                </c:pt>
                <c:pt idx="4">
                  <c:v>0.520625</c:v>
                </c:pt>
                <c:pt idx="5">
                  <c:v>0.53008895866038719</c:v>
                </c:pt>
                <c:pt idx="6">
                  <c:v>0.53321364452423703</c:v>
                </c:pt>
                <c:pt idx="7">
                  <c:v>0.52842022736181893</c:v>
                </c:pt>
                <c:pt idx="8">
                  <c:v>0.52924693520140109</c:v>
                </c:pt>
                <c:pt idx="9">
                  <c:v>0.54733822123047493</c:v>
                </c:pt>
                <c:pt idx="10">
                  <c:v>0.56798825256975038</c:v>
                </c:pt>
                <c:pt idx="11">
                  <c:v>0.57842323651452288</c:v>
                </c:pt>
                <c:pt idx="12">
                  <c:v>0.58238928939237899</c:v>
                </c:pt>
                <c:pt idx="13">
                  <c:v>0.58369512783405697</c:v>
                </c:pt>
                <c:pt idx="14">
                  <c:v>0.58423180592991919</c:v>
                </c:pt>
                <c:pt idx="15">
                  <c:v>0.59559923093356115</c:v>
                </c:pt>
                <c:pt idx="16">
                  <c:v>0.61601811817994645</c:v>
                </c:pt>
                <c:pt idx="17">
                  <c:v>0.63892723328732004</c:v>
                </c:pt>
                <c:pt idx="18">
                  <c:v>0.64700374531835203</c:v>
                </c:pt>
                <c:pt idx="19">
                  <c:v>0.66038751345532831</c:v>
                </c:pt>
                <c:pt idx="20">
                  <c:v>0.66936456001377642</c:v>
                </c:pt>
                <c:pt idx="21">
                  <c:v>0.67340798930302526</c:v>
                </c:pt>
                <c:pt idx="22">
                  <c:v>0.68422748509747056</c:v>
                </c:pt>
                <c:pt idx="23">
                  <c:v>0.68251038301799727</c:v>
                </c:pt>
                <c:pt idx="24">
                  <c:v>0.67685913611399728</c:v>
                </c:pt>
                <c:pt idx="25">
                  <c:v>0.68014388489208633</c:v>
                </c:pt>
                <c:pt idx="26">
                  <c:v>0.67876362632813581</c:v>
                </c:pt>
                <c:pt idx="27">
                  <c:v>0.66824957129666274</c:v>
                </c:pt>
                <c:pt idx="28">
                  <c:v>0.67777352227754373</c:v>
                </c:pt>
                <c:pt idx="29">
                  <c:v>0.69499316685302526</c:v>
                </c:pt>
                <c:pt idx="30">
                  <c:v>0.69288883559179759</c:v>
                </c:pt>
                <c:pt idx="31">
                  <c:v>0.70088557445816824</c:v>
                </c:pt>
                <c:pt idx="32">
                  <c:v>0.67790012234456676</c:v>
                </c:pt>
                <c:pt idx="33">
                  <c:v>0.67494890824997311</c:v>
                </c:pt>
                <c:pt idx="34">
                  <c:v>0.67525826985286441</c:v>
                </c:pt>
                <c:pt idx="35">
                  <c:v>0.69333060556464809</c:v>
                </c:pt>
                <c:pt idx="36">
                  <c:v>0.69528837533618881</c:v>
                </c:pt>
                <c:pt idx="37">
                  <c:v>0.68960511033681771</c:v>
                </c:pt>
                <c:pt idx="38">
                  <c:v>0.69310670443814915</c:v>
                </c:pt>
                <c:pt idx="39">
                  <c:v>0.69990732159406854</c:v>
                </c:pt>
                <c:pt idx="40">
                  <c:v>0.70765027322404372</c:v>
                </c:pt>
                <c:pt idx="41">
                  <c:v>0.71615446644565894</c:v>
                </c:pt>
                <c:pt idx="42">
                  <c:v>0.72768331562167909</c:v>
                </c:pt>
                <c:pt idx="43">
                  <c:v>0.73066527160170891</c:v>
                </c:pt>
                <c:pt idx="44">
                  <c:v>0.73550724637681164</c:v>
                </c:pt>
                <c:pt idx="45">
                  <c:v>0.74845273420941072</c:v>
                </c:pt>
                <c:pt idx="46">
                  <c:v>0.75847176079734224</c:v>
                </c:pt>
                <c:pt idx="47">
                  <c:v>0.76798752973992945</c:v>
                </c:pt>
                <c:pt idx="48">
                  <c:v>0.77001937358734263</c:v>
                </c:pt>
                <c:pt idx="49">
                  <c:v>0.77553132213643239</c:v>
                </c:pt>
                <c:pt idx="50">
                  <c:v>0.7838600894047526</c:v>
                </c:pt>
                <c:pt idx="51">
                  <c:v>0.79867858530897784</c:v>
                </c:pt>
                <c:pt idx="52">
                  <c:v>0.81067363888034449</c:v>
                </c:pt>
                <c:pt idx="53">
                  <c:v>0.82008209182122227</c:v>
                </c:pt>
                <c:pt idx="54">
                  <c:v>0.83305797536797832</c:v>
                </c:pt>
                <c:pt idx="55">
                  <c:v>0.84927342823250296</c:v>
                </c:pt>
                <c:pt idx="56">
                  <c:v>0.85184100724690726</c:v>
                </c:pt>
                <c:pt idx="57">
                  <c:v>0.85385003241374346</c:v>
                </c:pt>
                <c:pt idx="58">
                  <c:v>0.87190642607517299</c:v>
                </c:pt>
                <c:pt idx="59">
                  <c:v>0.87584269662921344</c:v>
                </c:pt>
                <c:pt idx="60">
                  <c:v>0.87801340056641575</c:v>
                </c:pt>
                <c:pt idx="61">
                  <c:v>0.87525506733777714</c:v>
                </c:pt>
                <c:pt idx="62">
                  <c:v>0.88259408602150535</c:v>
                </c:pt>
                <c:pt idx="63">
                  <c:v>0.87927378743705276</c:v>
                </c:pt>
                <c:pt idx="64">
                  <c:v>0.88383672934547597</c:v>
                </c:pt>
                <c:pt idx="65">
                  <c:v>0.88319051607499521</c:v>
                </c:pt>
                <c:pt idx="66">
                  <c:v>0.88115223197252956</c:v>
                </c:pt>
                <c:pt idx="67">
                  <c:v>0.87757909215955987</c:v>
                </c:pt>
                <c:pt idx="68">
                  <c:v>0.88198259366705756</c:v>
                </c:pt>
                <c:pt idx="69">
                  <c:v>0.88522483940042829</c:v>
                </c:pt>
                <c:pt idx="70">
                  <c:v>0.89046640889318507</c:v>
                </c:pt>
                <c:pt idx="71">
                  <c:v>0.87577529682792843</c:v>
                </c:pt>
                <c:pt idx="72">
                  <c:v>0.86863987904867124</c:v>
                </c:pt>
                <c:pt idx="73">
                  <c:v>0.86547059497879175</c:v>
                </c:pt>
                <c:pt idx="74">
                  <c:v>0.86237032025259364</c:v>
                </c:pt>
                <c:pt idx="75">
                  <c:v>0.86071170821073673</c:v>
                </c:pt>
                <c:pt idx="76">
                  <c:v>0.87527606007067138</c:v>
                </c:pt>
                <c:pt idx="77">
                  <c:v>0.88338527144497292</c:v>
                </c:pt>
                <c:pt idx="78">
                  <c:v>0.89058261907345126</c:v>
                </c:pt>
                <c:pt idx="79">
                  <c:v>0.90841343557619614</c:v>
                </c:pt>
                <c:pt idx="80">
                  <c:v>0.90592056224044293</c:v>
                </c:pt>
                <c:pt idx="81">
                  <c:v>0.91073786510325883</c:v>
                </c:pt>
                <c:pt idx="82">
                  <c:v>0.91478133653795912</c:v>
                </c:pt>
                <c:pt idx="83">
                  <c:v>0.91963962098068663</c:v>
                </c:pt>
                <c:pt idx="84">
                  <c:v>0.91793219818990646</c:v>
                </c:pt>
                <c:pt idx="85">
                  <c:v>0.9080956207312173</c:v>
                </c:pt>
                <c:pt idx="86">
                  <c:v>0.92077675718849838</c:v>
                </c:pt>
                <c:pt idx="87">
                  <c:v>0.93197177499503081</c:v>
                </c:pt>
                <c:pt idx="88">
                  <c:v>0.94217855026664032</c:v>
                </c:pt>
                <c:pt idx="89">
                  <c:v>0.94850457682705958</c:v>
                </c:pt>
                <c:pt idx="90">
                  <c:v>0.95338323935446234</c:v>
                </c:pt>
                <c:pt idx="91">
                  <c:v>0.96060635319107845</c:v>
                </c:pt>
                <c:pt idx="92">
                  <c:v>0.97044854881266496</c:v>
                </c:pt>
                <c:pt idx="93">
                  <c:v>0.97993326978074358</c:v>
                </c:pt>
                <c:pt idx="94">
                  <c:v>0.99019143290371492</c:v>
                </c:pt>
                <c:pt idx="95">
                  <c:v>1.0014140271493213</c:v>
                </c:pt>
                <c:pt idx="96">
                  <c:v>1.0079569389187923</c:v>
                </c:pt>
                <c:pt idx="97">
                  <c:v>1.0126699772590151</c:v>
                </c:pt>
                <c:pt idx="98">
                  <c:v>1.0180018416206262</c:v>
                </c:pt>
                <c:pt idx="99">
                  <c:v>1.0262532016099524</c:v>
                </c:pt>
                <c:pt idx="100">
                  <c:v>1.0328568186975267</c:v>
                </c:pt>
                <c:pt idx="101">
                  <c:v>1.036540365403654</c:v>
                </c:pt>
                <c:pt idx="102">
                  <c:v>1.0371574961015817</c:v>
                </c:pt>
                <c:pt idx="103">
                  <c:v>1.0420461579273146</c:v>
                </c:pt>
                <c:pt idx="104">
                  <c:v>1.0488297545338778</c:v>
                </c:pt>
                <c:pt idx="105">
                  <c:v>1.0606775956284153</c:v>
                </c:pt>
                <c:pt idx="106">
                  <c:v>1.0692397965836484</c:v>
                </c:pt>
                <c:pt idx="107">
                  <c:v>1.0731854925863484</c:v>
                </c:pt>
                <c:pt idx="108">
                  <c:v>1.0835126064882541</c:v>
                </c:pt>
                <c:pt idx="109">
                  <c:v>1.0872520519835842</c:v>
                </c:pt>
                <c:pt idx="110">
                  <c:v>1.0929491266097158</c:v>
                </c:pt>
                <c:pt idx="111">
                  <c:v>1.0998267922774703</c:v>
                </c:pt>
                <c:pt idx="112">
                  <c:v>1.1061114842175956</c:v>
                </c:pt>
                <c:pt idx="113">
                  <c:v>1.1089409902969225</c:v>
                </c:pt>
                <c:pt idx="114">
                  <c:v>1.1120614850626007</c:v>
                </c:pt>
                <c:pt idx="115">
                  <c:v>1.1139167862266859</c:v>
                </c:pt>
                <c:pt idx="116">
                  <c:v>1.1114674243961844</c:v>
                </c:pt>
                <c:pt idx="117">
                  <c:v>1.1115892023543739</c:v>
                </c:pt>
                <c:pt idx="118">
                  <c:v>1.1149804742541971</c:v>
                </c:pt>
                <c:pt idx="119">
                  <c:v>1.1190676102514894</c:v>
                </c:pt>
                <c:pt idx="120">
                  <c:v>1.1224157124681935</c:v>
                </c:pt>
                <c:pt idx="121">
                  <c:v>1.1219241149388792</c:v>
                </c:pt>
                <c:pt idx="122">
                  <c:v>1.1219638037783775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C7-4633-9555-F8B8CB491604}"/>
            </c:ext>
          </c:extLst>
        </c:ser>
        <c:ser>
          <c:idx val="1"/>
          <c:order val="1"/>
          <c:tx>
            <c:strRef>
              <c:f>Tabulators!$W$2</c:f>
              <c:strCache>
                <c:ptCount val="1"/>
                <c:pt idx="0">
                  <c:v>T2  Trump/Biden Cumulative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Tabulators!$M$3:$M$121</c:f>
              <c:numCache>
                <c:formatCode>General</c:formatCode>
                <c:ptCount val="11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10</c:v>
                </c:pt>
                <c:pt idx="6">
                  <c:v>11</c:v>
                </c:pt>
                <c:pt idx="7">
                  <c:v>13</c:v>
                </c:pt>
                <c:pt idx="8">
                  <c:v>14</c:v>
                </c:pt>
                <c:pt idx="9">
                  <c:v>17</c:v>
                </c:pt>
                <c:pt idx="10">
                  <c:v>19</c:v>
                </c:pt>
                <c:pt idx="11">
                  <c:v>21</c:v>
                </c:pt>
                <c:pt idx="12">
                  <c:v>31</c:v>
                </c:pt>
                <c:pt idx="13">
                  <c:v>32</c:v>
                </c:pt>
                <c:pt idx="14">
                  <c:v>36</c:v>
                </c:pt>
                <c:pt idx="15">
                  <c:v>38</c:v>
                </c:pt>
                <c:pt idx="16">
                  <c:v>39</c:v>
                </c:pt>
                <c:pt idx="17">
                  <c:v>42</c:v>
                </c:pt>
                <c:pt idx="18">
                  <c:v>43</c:v>
                </c:pt>
                <c:pt idx="19">
                  <c:v>45</c:v>
                </c:pt>
                <c:pt idx="20">
                  <c:v>59</c:v>
                </c:pt>
                <c:pt idx="21">
                  <c:v>62</c:v>
                </c:pt>
                <c:pt idx="22">
                  <c:v>63</c:v>
                </c:pt>
                <c:pt idx="23">
                  <c:v>65</c:v>
                </c:pt>
                <c:pt idx="24">
                  <c:v>66</c:v>
                </c:pt>
                <c:pt idx="25">
                  <c:v>67</c:v>
                </c:pt>
                <c:pt idx="26">
                  <c:v>68</c:v>
                </c:pt>
                <c:pt idx="27">
                  <c:v>69</c:v>
                </c:pt>
                <c:pt idx="28">
                  <c:v>70</c:v>
                </c:pt>
                <c:pt idx="29">
                  <c:v>71</c:v>
                </c:pt>
                <c:pt idx="30">
                  <c:v>72</c:v>
                </c:pt>
                <c:pt idx="31">
                  <c:v>73</c:v>
                </c:pt>
                <c:pt idx="32">
                  <c:v>75</c:v>
                </c:pt>
                <c:pt idx="33">
                  <c:v>78</c:v>
                </c:pt>
                <c:pt idx="34">
                  <c:v>79</c:v>
                </c:pt>
                <c:pt idx="35">
                  <c:v>80</c:v>
                </c:pt>
                <c:pt idx="36">
                  <c:v>81</c:v>
                </c:pt>
                <c:pt idx="37">
                  <c:v>82</c:v>
                </c:pt>
                <c:pt idx="38">
                  <c:v>83</c:v>
                </c:pt>
                <c:pt idx="39">
                  <c:v>84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88</c:v>
                </c:pt>
                <c:pt idx="44">
                  <c:v>90</c:v>
                </c:pt>
                <c:pt idx="45">
                  <c:v>91</c:v>
                </c:pt>
                <c:pt idx="46">
                  <c:v>92</c:v>
                </c:pt>
                <c:pt idx="47">
                  <c:v>93</c:v>
                </c:pt>
                <c:pt idx="48">
                  <c:v>94</c:v>
                </c:pt>
                <c:pt idx="49">
                  <c:v>96</c:v>
                </c:pt>
                <c:pt idx="50">
                  <c:v>97</c:v>
                </c:pt>
                <c:pt idx="51">
                  <c:v>100</c:v>
                </c:pt>
                <c:pt idx="52">
                  <c:v>101</c:v>
                </c:pt>
                <c:pt idx="53">
                  <c:v>102</c:v>
                </c:pt>
                <c:pt idx="54">
                  <c:v>103</c:v>
                </c:pt>
                <c:pt idx="55">
                  <c:v>104</c:v>
                </c:pt>
                <c:pt idx="56">
                  <c:v>105</c:v>
                </c:pt>
                <c:pt idx="57">
                  <c:v>106</c:v>
                </c:pt>
                <c:pt idx="58">
                  <c:v>107</c:v>
                </c:pt>
                <c:pt idx="59">
                  <c:v>108</c:v>
                </c:pt>
                <c:pt idx="60">
                  <c:v>109</c:v>
                </c:pt>
                <c:pt idx="61">
                  <c:v>110</c:v>
                </c:pt>
                <c:pt idx="62">
                  <c:v>111</c:v>
                </c:pt>
                <c:pt idx="63">
                  <c:v>112</c:v>
                </c:pt>
                <c:pt idx="64">
                  <c:v>113</c:v>
                </c:pt>
                <c:pt idx="65">
                  <c:v>114</c:v>
                </c:pt>
                <c:pt idx="66">
                  <c:v>115</c:v>
                </c:pt>
                <c:pt idx="67">
                  <c:v>116</c:v>
                </c:pt>
                <c:pt idx="68">
                  <c:v>117</c:v>
                </c:pt>
                <c:pt idx="69">
                  <c:v>121</c:v>
                </c:pt>
                <c:pt idx="70">
                  <c:v>122</c:v>
                </c:pt>
                <c:pt idx="71">
                  <c:v>123</c:v>
                </c:pt>
                <c:pt idx="72">
                  <c:v>124</c:v>
                </c:pt>
                <c:pt idx="73">
                  <c:v>125</c:v>
                </c:pt>
                <c:pt idx="74">
                  <c:v>126</c:v>
                </c:pt>
                <c:pt idx="75">
                  <c:v>127</c:v>
                </c:pt>
                <c:pt idx="76">
                  <c:v>128</c:v>
                </c:pt>
                <c:pt idx="77">
                  <c:v>129</c:v>
                </c:pt>
                <c:pt idx="78">
                  <c:v>130</c:v>
                </c:pt>
                <c:pt idx="79">
                  <c:v>131</c:v>
                </c:pt>
                <c:pt idx="80">
                  <c:v>132</c:v>
                </c:pt>
                <c:pt idx="81">
                  <c:v>133</c:v>
                </c:pt>
                <c:pt idx="82">
                  <c:v>134</c:v>
                </c:pt>
                <c:pt idx="83">
                  <c:v>135</c:v>
                </c:pt>
                <c:pt idx="84">
                  <c:v>136</c:v>
                </c:pt>
                <c:pt idx="85">
                  <c:v>137</c:v>
                </c:pt>
                <c:pt idx="86">
                  <c:v>138</c:v>
                </c:pt>
                <c:pt idx="87">
                  <c:v>139</c:v>
                </c:pt>
                <c:pt idx="88">
                  <c:v>140</c:v>
                </c:pt>
                <c:pt idx="89">
                  <c:v>141</c:v>
                </c:pt>
                <c:pt idx="90">
                  <c:v>143</c:v>
                </c:pt>
                <c:pt idx="91">
                  <c:v>144</c:v>
                </c:pt>
                <c:pt idx="92">
                  <c:v>145</c:v>
                </c:pt>
                <c:pt idx="93">
                  <c:v>146</c:v>
                </c:pt>
                <c:pt idx="94">
                  <c:v>147</c:v>
                </c:pt>
                <c:pt idx="95">
                  <c:v>149</c:v>
                </c:pt>
                <c:pt idx="96">
                  <c:v>151</c:v>
                </c:pt>
                <c:pt idx="97">
                  <c:v>153</c:v>
                </c:pt>
                <c:pt idx="98">
                  <c:v>154</c:v>
                </c:pt>
                <c:pt idx="99">
                  <c:v>155</c:v>
                </c:pt>
                <c:pt idx="100">
                  <c:v>157</c:v>
                </c:pt>
                <c:pt idx="101">
                  <c:v>159</c:v>
                </c:pt>
                <c:pt idx="102">
                  <c:v>161</c:v>
                </c:pt>
                <c:pt idx="103">
                  <c:v>162</c:v>
                </c:pt>
                <c:pt idx="104">
                  <c:v>163</c:v>
                </c:pt>
                <c:pt idx="105">
                  <c:v>165</c:v>
                </c:pt>
                <c:pt idx="106">
                  <c:v>167</c:v>
                </c:pt>
                <c:pt idx="107">
                  <c:v>168</c:v>
                </c:pt>
                <c:pt idx="108">
                  <c:v>169</c:v>
                </c:pt>
                <c:pt idx="109">
                  <c:v>170</c:v>
                </c:pt>
                <c:pt idx="110">
                  <c:v>171</c:v>
                </c:pt>
                <c:pt idx="111">
                  <c:v>172</c:v>
                </c:pt>
                <c:pt idx="112">
                  <c:v>173</c:v>
                </c:pt>
                <c:pt idx="113">
                  <c:v>176</c:v>
                </c:pt>
                <c:pt idx="114">
                  <c:v>177</c:v>
                </c:pt>
                <c:pt idx="115">
                  <c:v>178</c:v>
                </c:pt>
                <c:pt idx="116">
                  <c:v>180</c:v>
                </c:pt>
                <c:pt idx="117">
                  <c:v>181</c:v>
                </c:pt>
                <c:pt idx="118">
                  <c:v>182</c:v>
                </c:pt>
              </c:numCache>
            </c:numRef>
          </c:xVal>
          <c:yVal>
            <c:numRef>
              <c:f>Tabulators!$W$3:$W$121</c:f>
              <c:numCache>
                <c:formatCode>0.000%</c:formatCode>
                <c:ptCount val="119"/>
                <c:pt idx="0">
                  <c:v>0.43016759776536312</c:v>
                </c:pt>
                <c:pt idx="1">
                  <c:v>0.57366771159874608</c:v>
                </c:pt>
                <c:pt idx="2">
                  <c:v>0.58306878306878307</c:v>
                </c:pt>
                <c:pt idx="3">
                  <c:v>0.59678714859437754</c:v>
                </c:pt>
                <c:pt idx="4">
                  <c:v>0.59819703799098523</c:v>
                </c:pt>
                <c:pt idx="5">
                  <c:v>0.56794055201698512</c:v>
                </c:pt>
                <c:pt idx="6">
                  <c:v>0.60279720279720284</c:v>
                </c:pt>
                <c:pt idx="7">
                  <c:v>0.58467741935483875</c:v>
                </c:pt>
                <c:pt idx="8">
                  <c:v>0.56455606650159185</c:v>
                </c:pt>
                <c:pt idx="9">
                  <c:v>0.54608367411135572</c:v>
                </c:pt>
                <c:pt idx="10">
                  <c:v>0.53811149032992034</c:v>
                </c:pt>
                <c:pt idx="11">
                  <c:v>0.51373555840821561</c:v>
                </c:pt>
                <c:pt idx="12">
                  <c:v>0.51956521739130435</c:v>
                </c:pt>
                <c:pt idx="13">
                  <c:v>0.53203089504770562</c:v>
                </c:pt>
                <c:pt idx="14">
                  <c:v>0.5389859394972305</c:v>
                </c:pt>
                <c:pt idx="15">
                  <c:v>0.55999185170095744</c:v>
                </c:pt>
                <c:pt idx="16">
                  <c:v>0.57514058561178982</c:v>
                </c:pt>
                <c:pt idx="17">
                  <c:v>0.58270469181232754</c:v>
                </c:pt>
                <c:pt idx="18">
                  <c:v>0.59492779147587183</c:v>
                </c:pt>
                <c:pt idx="19">
                  <c:v>0.60608119585527431</c:v>
                </c:pt>
                <c:pt idx="20">
                  <c:v>0.5946769280102614</c:v>
                </c:pt>
                <c:pt idx="21">
                  <c:v>0.5838518743360146</c:v>
                </c:pt>
                <c:pt idx="22">
                  <c:v>0.57689530685920576</c:v>
                </c:pt>
                <c:pt idx="23">
                  <c:v>0.59873328641801549</c:v>
                </c:pt>
                <c:pt idx="24">
                  <c:v>0.59889069264069261</c:v>
                </c:pt>
                <c:pt idx="25">
                  <c:v>0.59870129870129873</c:v>
                </c:pt>
                <c:pt idx="26">
                  <c:v>0.60531928239869526</c:v>
                </c:pt>
                <c:pt idx="27">
                  <c:v>0.62682748538011701</c:v>
                </c:pt>
                <c:pt idx="28">
                  <c:v>0.63530943083658742</c:v>
                </c:pt>
                <c:pt idx="29">
                  <c:v>0.64039013195639705</c:v>
                </c:pt>
                <c:pt idx="30">
                  <c:v>0.6516993022732388</c:v>
                </c:pt>
                <c:pt idx="31">
                  <c:v>0.65153829369408689</c:v>
                </c:pt>
                <c:pt idx="32">
                  <c:v>0.65385429902583647</c:v>
                </c:pt>
                <c:pt idx="33">
                  <c:v>0.67247859678429733</c:v>
                </c:pt>
                <c:pt idx="34">
                  <c:v>0.6767645858833129</c:v>
                </c:pt>
                <c:pt idx="35">
                  <c:v>0.68683842620331537</c:v>
                </c:pt>
                <c:pt idx="36">
                  <c:v>0.686092973394406</c:v>
                </c:pt>
                <c:pt idx="37">
                  <c:v>0.69188050555342784</c:v>
                </c:pt>
                <c:pt idx="38">
                  <c:v>0.69352275913636785</c:v>
                </c:pt>
                <c:pt idx="39">
                  <c:v>0.69537872573147386</c:v>
                </c:pt>
                <c:pt idx="40">
                  <c:v>0.69559793263232939</c:v>
                </c:pt>
                <c:pt idx="41">
                  <c:v>0.6960034752389227</c:v>
                </c:pt>
                <c:pt idx="42">
                  <c:v>0.69157930334798778</c:v>
                </c:pt>
                <c:pt idx="43">
                  <c:v>0.70465329226671103</c:v>
                </c:pt>
                <c:pt idx="44">
                  <c:v>0.72118226600985225</c:v>
                </c:pt>
                <c:pt idx="45">
                  <c:v>0.71040000000000003</c:v>
                </c:pt>
                <c:pt idx="46">
                  <c:v>0.71644850969878571</c:v>
                </c:pt>
                <c:pt idx="47">
                  <c:v>0.72301599627271318</c:v>
                </c:pt>
                <c:pt idx="48">
                  <c:v>0.73116803903629157</c:v>
                </c:pt>
                <c:pt idx="49">
                  <c:v>0.73852175222038241</c:v>
                </c:pt>
                <c:pt idx="50">
                  <c:v>0.75404941404792114</c:v>
                </c:pt>
                <c:pt idx="51">
                  <c:v>0.76002349831105886</c:v>
                </c:pt>
                <c:pt idx="52">
                  <c:v>0.76862261550736199</c:v>
                </c:pt>
                <c:pt idx="53">
                  <c:v>0.77731484807125928</c:v>
                </c:pt>
                <c:pt idx="54">
                  <c:v>0.79013574017482768</c:v>
                </c:pt>
                <c:pt idx="55">
                  <c:v>0.80169312169312168</c:v>
                </c:pt>
                <c:pt idx="56">
                  <c:v>0.81256967670011149</c:v>
                </c:pt>
                <c:pt idx="57">
                  <c:v>0.81709919460315272</c:v>
                </c:pt>
                <c:pt idx="58">
                  <c:v>0.82718327183271834</c:v>
                </c:pt>
                <c:pt idx="59">
                  <c:v>0.83556276178894739</c:v>
                </c:pt>
                <c:pt idx="60">
                  <c:v>0.84488734835355284</c:v>
                </c:pt>
                <c:pt idx="61">
                  <c:v>0.85355400237373069</c:v>
                </c:pt>
                <c:pt idx="62">
                  <c:v>0.86083316983846703</c:v>
                </c:pt>
                <c:pt idx="63">
                  <c:v>0.86424548456010875</c:v>
                </c:pt>
                <c:pt idx="64">
                  <c:v>0.86647998472602306</c:v>
                </c:pt>
                <c:pt idx="65">
                  <c:v>0.86660726786737097</c:v>
                </c:pt>
                <c:pt idx="66">
                  <c:v>0.87488931056293484</c:v>
                </c:pt>
                <c:pt idx="67">
                  <c:v>0.8813834436259208</c:v>
                </c:pt>
                <c:pt idx="68">
                  <c:v>0.87579617834394907</c:v>
                </c:pt>
                <c:pt idx="69">
                  <c:v>0.88251316506264754</c:v>
                </c:pt>
                <c:pt idx="70">
                  <c:v>0.88746019347473415</c:v>
                </c:pt>
                <c:pt idx="71">
                  <c:v>0.8860407293393322</c:v>
                </c:pt>
                <c:pt idx="72">
                  <c:v>0.89231940945573851</c:v>
                </c:pt>
                <c:pt idx="73">
                  <c:v>0.89273736556030991</c:v>
                </c:pt>
                <c:pt idx="74">
                  <c:v>0.88634938728982615</c:v>
                </c:pt>
                <c:pt idx="75">
                  <c:v>0.88565336924199067</c:v>
                </c:pt>
                <c:pt idx="76">
                  <c:v>0.88513700525878769</c:v>
                </c:pt>
                <c:pt idx="77">
                  <c:v>0.88548448870164687</c:v>
                </c:pt>
                <c:pt idx="78">
                  <c:v>0.87963012741250468</c:v>
                </c:pt>
                <c:pt idx="79">
                  <c:v>0.88769025367156207</c:v>
                </c:pt>
                <c:pt idx="80">
                  <c:v>0.8930215332522089</c:v>
                </c:pt>
                <c:pt idx="81">
                  <c:v>0.89577891547382715</c:v>
                </c:pt>
                <c:pt idx="82">
                  <c:v>0.89546065556819354</c:v>
                </c:pt>
                <c:pt idx="83">
                  <c:v>0.89889189603227293</c:v>
                </c:pt>
                <c:pt idx="84">
                  <c:v>0.89981287614423711</c:v>
                </c:pt>
                <c:pt idx="85">
                  <c:v>0.90304611833191151</c:v>
                </c:pt>
                <c:pt idx="86">
                  <c:v>0.90192574945404014</c:v>
                </c:pt>
                <c:pt idx="87">
                  <c:v>0.90198997568358885</c:v>
                </c:pt>
                <c:pt idx="88">
                  <c:v>0.90236004121485702</c:v>
                </c:pt>
                <c:pt idx="89">
                  <c:v>0.89726490770271572</c:v>
                </c:pt>
                <c:pt idx="90">
                  <c:v>0.89137364990245993</c:v>
                </c:pt>
                <c:pt idx="91">
                  <c:v>0.8952147932056651</c:v>
                </c:pt>
                <c:pt idx="92">
                  <c:v>0.89991134338108347</c:v>
                </c:pt>
                <c:pt idx="93">
                  <c:v>0.90096763739061991</c:v>
                </c:pt>
                <c:pt idx="94">
                  <c:v>0.90582136795265833</c:v>
                </c:pt>
                <c:pt idx="95">
                  <c:v>0.91130244635779689</c:v>
                </c:pt>
                <c:pt idx="96">
                  <c:v>0.91601192088864802</c:v>
                </c:pt>
                <c:pt idx="97">
                  <c:v>0.92616033755274263</c:v>
                </c:pt>
                <c:pt idx="98">
                  <c:v>0.93298601834535577</c:v>
                </c:pt>
                <c:pt idx="99">
                  <c:v>0.9409525495750708</c:v>
                </c:pt>
                <c:pt idx="100">
                  <c:v>0.94373300587667752</c:v>
                </c:pt>
                <c:pt idx="101">
                  <c:v>0.95179201323868834</c:v>
                </c:pt>
                <c:pt idx="102">
                  <c:v>0.96153679559925498</c:v>
                </c:pt>
                <c:pt idx="103">
                  <c:v>0.96562392574767963</c:v>
                </c:pt>
                <c:pt idx="104">
                  <c:v>0.97452773741345411</c:v>
                </c:pt>
                <c:pt idx="105">
                  <c:v>0.97795769573142299</c:v>
                </c:pt>
                <c:pt idx="106">
                  <c:v>0.98396262154312408</c:v>
                </c:pt>
                <c:pt idx="107">
                  <c:v>0.988216613738927</c:v>
                </c:pt>
                <c:pt idx="108">
                  <c:v>0.99559965129312133</c:v>
                </c:pt>
                <c:pt idx="109">
                  <c:v>1.0001235432195363</c:v>
                </c:pt>
                <c:pt idx="110">
                  <c:v>1.0030634752062739</c:v>
                </c:pt>
                <c:pt idx="111">
                  <c:v>1.0062492391348457</c:v>
                </c:pt>
                <c:pt idx="112">
                  <c:v>1.0136411332633788</c:v>
                </c:pt>
                <c:pt idx="113">
                  <c:v>1.0192091754892525</c:v>
                </c:pt>
                <c:pt idx="114">
                  <c:v>1.0276990620634603</c:v>
                </c:pt>
                <c:pt idx="115">
                  <c:v>1.0321864594894561</c:v>
                </c:pt>
                <c:pt idx="116">
                  <c:v>1.0401924821520137</c:v>
                </c:pt>
                <c:pt idx="117">
                  <c:v>1.0431818181818182</c:v>
                </c:pt>
                <c:pt idx="118">
                  <c:v>1.0434935247308472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C7-4633-9555-F8B8CB491604}"/>
            </c:ext>
          </c:extLst>
        </c:ser>
        <c:ser>
          <c:idx val="2"/>
          <c:order val="2"/>
          <c:tx>
            <c:strRef>
              <c:f>Tabulators!$AI$2</c:f>
              <c:strCache>
                <c:ptCount val="1"/>
                <c:pt idx="0">
                  <c:v>T3  Trump/Biden Cumulative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Tabulators!$Y$3:$Y$122</c:f>
              <c:numCache>
                <c:formatCode>General</c:formatCode>
                <c:ptCount val="120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19</c:v>
                </c:pt>
                <c:pt idx="8">
                  <c:v>22</c:v>
                </c:pt>
                <c:pt idx="9">
                  <c:v>25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58</c:v>
                </c:pt>
                <c:pt idx="38">
                  <c:v>59</c:v>
                </c:pt>
                <c:pt idx="39">
                  <c:v>61</c:v>
                </c:pt>
                <c:pt idx="40">
                  <c:v>64</c:v>
                </c:pt>
                <c:pt idx="41">
                  <c:v>65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73</c:v>
                </c:pt>
                <c:pt idx="48">
                  <c:v>74</c:v>
                </c:pt>
                <c:pt idx="49">
                  <c:v>76</c:v>
                </c:pt>
                <c:pt idx="50">
                  <c:v>77</c:v>
                </c:pt>
                <c:pt idx="51">
                  <c:v>80</c:v>
                </c:pt>
                <c:pt idx="52">
                  <c:v>81</c:v>
                </c:pt>
                <c:pt idx="53">
                  <c:v>82</c:v>
                </c:pt>
                <c:pt idx="54">
                  <c:v>84</c:v>
                </c:pt>
                <c:pt idx="55">
                  <c:v>86</c:v>
                </c:pt>
                <c:pt idx="56">
                  <c:v>87</c:v>
                </c:pt>
                <c:pt idx="57">
                  <c:v>88</c:v>
                </c:pt>
                <c:pt idx="58">
                  <c:v>89</c:v>
                </c:pt>
                <c:pt idx="59">
                  <c:v>90</c:v>
                </c:pt>
                <c:pt idx="60">
                  <c:v>91</c:v>
                </c:pt>
                <c:pt idx="61">
                  <c:v>92</c:v>
                </c:pt>
                <c:pt idx="62">
                  <c:v>93</c:v>
                </c:pt>
                <c:pt idx="63">
                  <c:v>94</c:v>
                </c:pt>
                <c:pt idx="64">
                  <c:v>95</c:v>
                </c:pt>
                <c:pt idx="65">
                  <c:v>96</c:v>
                </c:pt>
                <c:pt idx="66">
                  <c:v>98</c:v>
                </c:pt>
                <c:pt idx="67">
                  <c:v>101</c:v>
                </c:pt>
                <c:pt idx="68">
                  <c:v>102</c:v>
                </c:pt>
                <c:pt idx="69">
                  <c:v>103</c:v>
                </c:pt>
                <c:pt idx="70">
                  <c:v>104</c:v>
                </c:pt>
                <c:pt idx="71">
                  <c:v>105</c:v>
                </c:pt>
                <c:pt idx="72">
                  <c:v>106</c:v>
                </c:pt>
                <c:pt idx="73">
                  <c:v>107</c:v>
                </c:pt>
                <c:pt idx="74">
                  <c:v>108</c:v>
                </c:pt>
                <c:pt idx="75">
                  <c:v>110</c:v>
                </c:pt>
                <c:pt idx="76">
                  <c:v>111</c:v>
                </c:pt>
                <c:pt idx="77">
                  <c:v>112</c:v>
                </c:pt>
                <c:pt idx="78">
                  <c:v>113</c:v>
                </c:pt>
                <c:pt idx="79">
                  <c:v>115</c:v>
                </c:pt>
                <c:pt idx="80">
                  <c:v>117</c:v>
                </c:pt>
                <c:pt idx="81">
                  <c:v>118</c:v>
                </c:pt>
                <c:pt idx="82">
                  <c:v>121</c:v>
                </c:pt>
                <c:pt idx="83">
                  <c:v>123</c:v>
                </c:pt>
                <c:pt idx="84">
                  <c:v>126</c:v>
                </c:pt>
                <c:pt idx="85">
                  <c:v>127</c:v>
                </c:pt>
                <c:pt idx="86">
                  <c:v>128</c:v>
                </c:pt>
                <c:pt idx="87">
                  <c:v>129</c:v>
                </c:pt>
                <c:pt idx="88">
                  <c:v>131</c:v>
                </c:pt>
                <c:pt idx="89">
                  <c:v>132</c:v>
                </c:pt>
                <c:pt idx="90">
                  <c:v>133</c:v>
                </c:pt>
                <c:pt idx="91">
                  <c:v>134</c:v>
                </c:pt>
                <c:pt idx="92">
                  <c:v>135</c:v>
                </c:pt>
                <c:pt idx="93">
                  <c:v>136</c:v>
                </c:pt>
                <c:pt idx="94">
                  <c:v>137</c:v>
                </c:pt>
                <c:pt idx="95">
                  <c:v>138</c:v>
                </c:pt>
                <c:pt idx="96">
                  <c:v>139</c:v>
                </c:pt>
                <c:pt idx="97">
                  <c:v>140</c:v>
                </c:pt>
                <c:pt idx="98">
                  <c:v>141</c:v>
                </c:pt>
                <c:pt idx="99">
                  <c:v>142</c:v>
                </c:pt>
                <c:pt idx="100">
                  <c:v>143</c:v>
                </c:pt>
                <c:pt idx="101">
                  <c:v>144</c:v>
                </c:pt>
                <c:pt idx="102">
                  <c:v>146</c:v>
                </c:pt>
                <c:pt idx="103">
                  <c:v>147</c:v>
                </c:pt>
                <c:pt idx="104">
                  <c:v>149</c:v>
                </c:pt>
                <c:pt idx="105">
                  <c:v>151</c:v>
                </c:pt>
                <c:pt idx="106">
                  <c:v>152</c:v>
                </c:pt>
                <c:pt idx="107">
                  <c:v>153</c:v>
                </c:pt>
                <c:pt idx="108">
                  <c:v>155</c:v>
                </c:pt>
                <c:pt idx="109">
                  <c:v>158</c:v>
                </c:pt>
                <c:pt idx="110">
                  <c:v>163</c:v>
                </c:pt>
                <c:pt idx="111">
                  <c:v>167</c:v>
                </c:pt>
                <c:pt idx="112">
                  <c:v>168</c:v>
                </c:pt>
                <c:pt idx="113">
                  <c:v>169</c:v>
                </c:pt>
                <c:pt idx="114">
                  <c:v>171</c:v>
                </c:pt>
                <c:pt idx="115">
                  <c:v>172</c:v>
                </c:pt>
                <c:pt idx="116">
                  <c:v>173</c:v>
                </c:pt>
                <c:pt idx="117">
                  <c:v>174</c:v>
                </c:pt>
                <c:pt idx="118">
                  <c:v>175</c:v>
                </c:pt>
                <c:pt idx="119">
                  <c:v>176</c:v>
                </c:pt>
              </c:numCache>
            </c:numRef>
          </c:xVal>
          <c:yVal>
            <c:numRef>
              <c:f>Tabulators!$AI$3:$AI$122</c:f>
              <c:numCache>
                <c:formatCode>0.000%</c:formatCode>
                <c:ptCount val="120"/>
                <c:pt idx="0">
                  <c:v>0.43988269794721407</c:v>
                </c:pt>
                <c:pt idx="1">
                  <c:v>0.45347119645494832</c:v>
                </c:pt>
                <c:pt idx="2">
                  <c:v>0.4526627218934911</c:v>
                </c:pt>
                <c:pt idx="3">
                  <c:v>0.51583011583011584</c:v>
                </c:pt>
                <c:pt idx="4">
                  <c:v>0.52141527001862198</c:v>
                </c:pt>
                <c:pt idx="5">
                  <c:v>0.52916666666666667</c:v>
                </c:pt>
                <c:pt idx="6">
                  <c:v>0.54706684856753074</c:v>
                </c:pt>
                <c:pt idx="7">
                  <c:v>0.57873376623376627</c:v>
                </c:pt>
                <c:pt idx="8">
                  <c:v>0.61281859070464773</c:v>
                </c:pt>
                <c:pt idx="9">
                  <c:v>0.63444213444213449</c:v>
                </c:pt>
                <c:pt idx="10">
                  <c:v>0.67506459948320419</c:v>
                </c:pt>
                <c:pt idx="11">
                  <c:v>0.6781297134238311</c:v>
                </c:pt>
                <c:pt idx="12">
                  <c:v>0.68425556189389614</c:v>
                </c:pt>
                <c:pt idx="13">
                  <c:v>0.68342105263157893</c:v>
                </c:pt>
                <c:pt idx="14">
                  <c:v>0.70365762627519279</c:v>
                </c:pt>
                <c:pt idx="15">
                  <c:v>0.71378504672897192</c:v>
                </c:pt>
                <c:pt idx="16">
                  <c:v>0.72400798049213033</c:v>
                </c:pt>
                <c:pt idx="17">
                  <c:v>0.76111707841031151</c:v>
                </c:pt>
                <c:pt idx="18">
                  <c:v>0.78081914030819144</c:v>
                </c:pt>
                <c:pt idx="19">
                  <c:v>0.7854481270837419</c:v>
                </c:pt>
                <c:pt idx="20">
                  <c:v>0.79571726359674055</c:v>
                </c:pt>
                <c:pt idx="21">
                  <c:v>0.7822667143367894</c:v>
                </c:pt>
                <c:pt idx="22">
                  <c:v>0.77117208672086723</c:v>
                </c:pt>
                <c:pt idx="23">
                  <c:v>0.74736674114267476</c:v>
                </c:pt>
                <c:pt idx="24">
                  <c:v>0.75091855480710346</c:v>
                </c:pt>
                <c:pt idx="25">
                  <c:v>0.766641957005189</c:v>
                </c:pt>
                <c:pt idx="26">
                  <c:v>0.74444287130114684</c:v>
                </c:pt>
                <c:pt idx="27">
                  <c:v>0.75156141568355306</c:v>
                </c:pt>
                <c:pt idx="28">
                  <c:v>0.75590976631095497</c:v>
                </c:pt>
                <c:pt idx="29">
                  <c:v>0.77465162574651625</c:v>
                </c:pt>
                <c:pt idx="30">
                  <c:v>0.77976494634644866</c:v>
                </c:pt>
                <c:pt idx="31">
                  <c:v>0.78195302843016068</c:v>
                </c:pt>
                <c:pt idx="32">
                  <c:v>0.77659828244274809</c:v>
                </c:pt>
                <c:pt idx="33">
                  <c:v>0.78197674418604646</c:v>
                </c:pt>
                <c:pt idx="34">
                  <c:v>0.79438717067583042</c:v>
                </c:pt>
                <c:pt idx="35">
                  <c:v>0.79922005571030641</c:v>
                </c:pt>
                <c:pt idx="36">
                  <c:v>0.81066579062636879</c:v>
                </c:pt>
                <c:pt idx="37">
                  <c:v>0.81115376412881213</c:v>
                </c:pt>
                <c:pt idx="38">
                  <c:v>0.81873492080142662</c:v>
                </c:pt>
                <c:pt idx="39">
                  <c:v>0.83552291300299986</c:v>
                </c:pt>
                <c:pt idx="40">
                  <c:v>0.84306975802369144</c:v>
                </c:pt>
                <c:pt idx="41">
                  <c:v>0.85276256844201093</c:v>
                </c:pt>
                <c:pt idx="42">
                  <c:v>0.86281234688878006</c:v>
                </c:pt>
                <c:pt idx="43">
                  <c:v>0.86402238950009647</c:v>
                </c:pt>
                <c:pt idx="44">
                  <c:v>0.87294653879023831</c:v>
                </c:pt>
                <c:pt idx="45">
                  <c:v>0.87515162825417558</c:v>
                </c:pt>
                <c:pt idx="46">
                  <c:v>0.8810005517748758</c:v>
                </c:pt>
                <c:pt idx="47">
                  <c:v>0.89861918604651159</c:v>
                </c:pt>
                <c:pt idx="48">
                  <c:v>0.90000890392663169</c:v>
                </c:pt>
                <c:pt idx="49">
                  <c:v>0.91072999120492526</c:v>
                </c:pt>
                <c:pt idx="50">
                  <c:v>0.9254263835711799</c:v>
                </c:pt>
                <c:pt idx="51">
                  <c:v>0.93789891323098151</c:v>
                </c:pt>
                <c:pt idx="52">
                  <c:v>0.9466916460870306</c:v>
                </c:pt>
                <c:pt idx="53">
                  <c:v>0.94874153357304125</c:v>
                </c:pt>
                <c:pt idx="54">
                  <c:v>0.94992200968721785</c:v>
                </c:pt>
                <c:pt idx="55">
                  <c:v>0.96475556277407826</c:v>
                </c:pt>
                <c:pt idx="56">
                  <c:v>0.95253540068032594</c:v>
                </c:pt>
                <c:pt idx="57">
                  <c:v>0.95578045932269362</c:v>
                </c:pt>
                <c:pt idx="58">
                  <c:v>0.94213559836189897</c:v>
                </c:pt>
                <c:pt idx="59">
                  <c:v>0.94893809308630817</c:v>
                </c:pt>
                <c:pt idx="60">
                  <c:v>0.95578509326001337</c:v>
                </c:pt>
                <c:pt idx="61">
                  <c:v>0.95621396774428957</c:v>
                </c:pt>
                <c:pt idx="62">
                  <c:v>0.96183811859760493</c:v>
                </c:pt>
                <c:pt idx="63">
                  <c:v>0.96118365029804143</c:v>
                </c:pt>
                <c:pt idx="64">
                  <c:v>0.95780149264141734</c:v>
                </c:pt>
                <c:pt idx="65">
                  <c:v>0.94246072230157107</c:v>
                </c:pt>
                <c:pt idx="66">
                  <c:v>0.93916069874841046</c:v>
                </c:pt>
                <c:pt idx="67">
                  <c:v>0.93937392682604681</c:v>
                </c:pt>
                <c:pt idx="68">
                  <c:v>0.9404909173774334</c:v>
                </c:pt>
                <c:pt idx="69">
                  <c:v>0.94160020581425263</c:v>
                </c:pt>
                <c:pt idx="70">
                  <c:v>0.94580497423828003</c:v>
                </c:pt>
                <c:pt idx="71">
                  <c:v>0.9518794147325933</c:v>
                </c:pt>
                <c:pt idx="72">
                  <c:v>0.95097368257325954</c:v>
                </c:pt>
                <c:pt idx="73">
                  <c:v>0.95046040515653774</c:v>
                </c:pt>
                <c:pt idx="74">
                  <c:v>0.95164808531265144</c:v>
                </c:pt>
                <c:pt idx="75">
                  <c:v>0.95319327228107975</c:v>
                </c:pt>
                <c:pt idx="76">
                  <c:v>0.94160028116213679</c:v>
                </c:pt>
                <c:pt idx="77">
                  <c:v>0.9343800322061192</c:v>
                </c:pt>
                <c:pt idx="78">
                  <c:v>0.9260638898295519</c:v>
                </c:pt>
                <c:pt idx="79">
                  <c:v>0.93738076534620129</c:v>
                </c:pt>
                <c:pt idx="80">
                  <c:v>0.94529552671160377</c:v>
                </c:pt>
                <c:pt idx="81">
                  <c:v>0.95546223130905672</c:v>
                </c:pt>
                <c:pt idx="82">
                  <c:v>0.96380462161866165</c:v>
                </c:pt>
                <c:pt idx="83">
                  <c:v>0.97033783417385178</c:v>
                </c:pt>
                <c:pt idx="84">
                  <c:v>0.97680287816141331</c:v>
                </c:pt>
                <c:pt idx="85">
                  <c:v>0.98741601791617784</c:v>
                </c:pt>
                <c:pt idx="86">
                  <c:v>0.99329000898187769</c:v>
                </c:pt>
                <c:pt idx="87">
                  <c:v>1.0046701999265362</c:v>
                </c:pt>
                <c:pt idx="88">
                  <c:v>1.0111296026627834</c:v>
                </c:pt>
                <c:pt idx="89">
                  <c:v>1.0199205243329721</c:v>
                </c:pt>
                <c:pt idx="90">
                  <c:v>1.017926455566905</c:v>
                </c:pt>
                <c:pt idx="91">
                  <c:v>1.0105019848248831</c:v>
                </c:pt>
                <c:pt idx="92">
                  <c:v>1.0130134604877563</c:v>
                </c:pt>
                <c:pt idx="93">
                  <c:v>1.0150924784217017</c:v>
                </c:pt>
                <c:pt idx="94">
                  <c:v>1.0224691599765028</c:v>
                </c:pt>
                <c:pt idx="95">
                  <c:v>1.0307991255768765</c:v>
                </c:pt>
                <c:pt idx="96">
                  <c:v>1.0417068932226299</c:v>
                </c:pt>
                <c:pt idx="97">
                  <c:v>1.0509303663917131</c:v>
                </c:pt>
                <c:pt idx="98">
                  <c:v>1.055098645115284</c:v>
                </c:pt>
                <c:pt idx="99">
                  <c:v>1.0611619353013297</c:v>
                </c:pt>
                <c:pt idx="100">
                  <c:v>1.0632296628373961</c:v>
                </c:pt>
                <c:pt idx="101">
                  <c:v>1.0679670126019274</c:v>
                </c:pt>
                <c:pt idx="102">
                  <c:v>1.0799206788415421</c:v>
                </c:pt>
                <c:pt idx="103">
                  <c:v>1.08352</c:v>
                </c:pt>
                <c:pt idx="104">
                  <c:v>1.088328647864333</c:v>
                </c:pt>
                <c:pt idx="105">
                  <c:v>1.0920165422997392</c:v>
                </c:pt>
                <c:pt idx="106">
                  <c:v>1.0951595649848458</c:v>
                </c:pt>
                <c:pt idx="107">
                  <c:v>1.1036685445592866</c:v>
                </c:pt>
                <c:pt idx="108">
                  <c:v>1.1093343905554822</c:v>
                </c:pt>
                <c:pt idx="109">
                  <c:v>1.1121740269951514</c:v>
                </c:pt>
                <c:pt idx="110">
                  <c:v>1.1159244498353837</c:v>
                </c:pt>
                <c:pt idx="111">
                  <c:v>1.1187346463819334</c:v>
                </c:pt>
                <c:pt idx="112">
                  <c:v>1.1231387985623824</c:v>
                </c:pt>
                <c:pt idx="113">
                  <c:v>1.1257268984252302</c:v>
                </c:pt>
                <c:pt idx="114">
                  <c:v>1.1300370932389141</c:v>
                </c:pt>
                <c:pt idx="115">
                  <c:v>1.1349688114874199</c:v>
                </c:pt>
                <c:pt idx="116">
                  <c:v>1.1440116642366174</c:v>
                </c:pt>
                <c:pt idx="117">
                  <c:v>1.1520613217319247</c:v>
                </c:pt>
                <c:pt idx="118">
                  <c:v>1.1582028029678484</c:v>
                </c:pt>
                <c:pt idx="119">
                  <c:v>1.1604595069702792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4C7-4633-9555-F8B8CB491604}"/>
            </c:ext>
          </c:extLst>
        </c:ser>
        <c:ser>
          <c:idx val="3"/>
          <c:order val="3"/>
          <c:tx>
            <c:strRef>
              <c:f>Tabulators!$AU$2</c:f>
              <c:strCache>
                <c:ptCount val="1"/>
                <c:pt idx="0">
                  <c:v>T4  Trump/Biden Cumulative</c:v>
                </c:pt>
              </c:strCache>
            </c:strRef>
          </c:tx>
          <c:spPr>
            <a:ln w="19050" cap="rnd">
              <a:solidFill>
                <a:srgbClr val="66FFFF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66FFFF"/>
              </a:solidFill>
              <a:ln w="9525">
                <a:solidFill>
                  <a:srgbClr val="66FFFF"/>
                </a:solidFill>
              </a:ln>
              <a:effectLst/>
            </c:spPr>
          </c:marker>
          <c:xVal>
            <c:numRef>
              <c:f>Tabulators!$AK$3:$AK$126</c:f>
              <c:numCache>
                <c:formatCode>General</c:formatCode>
                <c:ptCount val="1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12</c:v>
                </c:pt>
                <c:pt idx="6">
                  <c:v>18</c:v>
                </c:pt>
                <c:pt idx="7">
                  <c:v>22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29</c:v>
                </c:pt>
                <c:pt idx="13">
                  <c:v>30</c:v>
                </c:pt>
                <c:pt idx="14">
                  <c:v>36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53</c:v>
                </c:pt>
                <c:pt idx="24">
                  <c:v>55</c:v>
                </c:pt>
                <c:pt idx="25">
                  <c:v>58</c:v>
                </c:pt>
                <c:pt idx="26">
                  <c:v>59</c:v>
                </c:pt>
                <c:pt idx="27">
                  <c:v>61</c:v>
                </c:pt>
                <c:pt idx="28">
                  <c:v>62</c:v>
                </c:pt>
                <c:pt idx="29">
                  <c:v>63</c:v>
                </c:pt>
                <c:pt idx="30">
                  <c:v>64</c:v>
                </c:pt>
                <c:pt idx="31">
                  <c:v>65</c:v>
                </c:pt>
                <c:pt idx="32">
                  <c:v>66</c:v>
                </c:pt>
                <c:pt idx="33">
                  <c:v>67</c:v>
                </c:pt>
                <c:pt idx="34">
                  <c:v>68</c:v>
                </c:pt>
                <c:pt idx="35">
                  <c:v>69</c:v>
                </c:pt>
                <c:pt idx="36">
                  <c:v>70</c:v>
                </c:pt>
                <c:pt idx="37">
                  <c:v>72</c:v>
                </c:pt>
                <c:pt idx="38">
                  <c:v>73</c:v>
                </c:pt>
                <c:pt idx="39">
                  <c:v>74</c:v>
                </c:pt>
                <c:pt idx="40">
                  <c:v>75</c:v>
                </c:pt>
                <c:pt idx="41">
                  <c:v>77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86</c:v>
                </c:pt>
                <c:pt idx="48">
                  <c:v>90</c:v>
                </c:pt>
                <c:pt idx="49">
                  <c:v>91</c:v>
                </c:pt>
                <c:pt idx="50">
                  <c:v>93</c:v>
                </c:pt>
                <c:pt idx="51">
                  <c:v>94</c:v>
                </c:pt>
                <c:pt idx="52">
                  <c:v>95</c:v>
                </c:pt>
                <c:pt idx="53">
                  <c:v>96</c:v>
                </c:pt>
                <c:pt idx="54">
                  <c:v>98</c:v>
                </c:pt>
                <c:pt idx="55">
                  <c:v>99</c:v>
                </c:pt>
                <c:pt idx="56">
                  <c:v>101</c:v>
                </c:pt>
                <c:pt idx="57">
                  <c:v>102</c:v>
                </c:pt>
                <c:pt idx="58">
                  <c:v>103</c:v>
                </c:pt>
                <c:pt idx="59">
                  <c:v>104</c:v>
                </c:pt>
                <c:pt idx="60">
                  <c:v>105</c:v>
                </c:pt>
                <c:pt idx="61">
                  <c:v>107</c:v>
                </c:pt>
                <c:pt idx="62">
                  <c:v>108</c:v>
                </c:pt>
                <c:pt idx="63">
                  <c:v>110</c:v>
                </c:pt>
                <c:pt idx="64">
                  <c:v>111</c:v>
                </c:pt>
                <c:pt idx="65">
                  <c:v>112</c:v>
                </c:pt>
                <c:pt idx="66">
                  <c:v>113</c:v>
                </c:pt>
                <c:pt idx="67">
                  <c:v>114</c:v>
                </c:pt>
                <c:pt idx="68">
                  <c:v>115</c:v>
                </c:pt>
                <c:pt idx="69">
                  <c:v>116</c:v>
                </c:pt>
                <c:pt idx="70">
                  <c:v>117</c:v>
                </c:pt>
                <c:pt idx="71">
                  <c:v>118</c:v>
                </c:pt>
                <c:pt idx="72">
                  <c:v>119</c:v>
                </c:pt>
                <c:pt idx="73">
                  <c:v>120</c:v>
                </c:pt>
                <c:pt idx="74">
                  <c:v>122</c:v>
                </c:pt>
                <c:pt idx="75">
                  <c:v>124</c:v>
                </c:pt>
                <c:pt idx="76">
                  <c:v>125</c:v>
                </c:pt>
                <c:pt idx="77">
                  <c:v>126</c:v>
                </c:pt>
                <c:pt idx="78">
                  <c:v>127</c:v>
                </c:pt>
                <c:pt idx="79">
                  <c:v>128</c:v>
                </c:pt>
                <c:pt idx="80">
                  <c:v>129</c:v>
                </c:pt>
                <c:pt idx="81">
                  <c:v>130</c:v>
                </c:pt>
                <c:pt idx="82">
                  <c:v>131</c:v>
                </c:pt>
                <c:pt idx="83">
                  <c:v>132</c:v>
                </c:pt>
                <c:pt idx="84">
                  <c:v>134</c:v>
                </c:pt>
                <c:pt idx="85">
                  <c:v>136</c:v>
                </c:pt>
                <c:pt idx="86">
                  <c:v>137</c:v>
                </c:pt>
                <c:pt idx="87">
                  <c:v>138</c:v>
                </c:pt>
                <c:pt idx="88">
                  <c:v>140</c:v>
                </c:pt>
                <c:pt idx="89">
                  <c:v>142</c:v>
                </c:pt>
                <c:pt idx="90">
                  <c:v>144</c:v>
                </c:pt>
                <c:pt idx="91">
                  <c:v>145</c:v>
                </c:pt>
                <c:pt idx="92">
                  <c:v>148</c:v>
                </c:pt>
                <c:pt idx="93">
                  <c:v>150</c:v>
                </c:pt>
                <c:pt idx="94">
                  <c:v>151</c:v>
                </c:pt>
                <c:pt idx="95">
                  <c:v>154</c:v>
                </c:pt>
                <c:pt idx="96">
                  <c:v>156</c:v>
                </c:pt>
                <c:pt idx="97">
                  <c:v>157</c:v>
                </c:pt>
                <c:pt idx="98">
                  <c:v>159</c:v>
                </c:pt>
                <c:pt idx="99">
                  <c:v>160</c:v>
                </c:pt>
                <c:pt idx="100">
                  <c:v>161</c:v>
                </c:pt>
                <c:pt idx="101">
                  <c:v>162</c:v>
                </c:pt>
                <c:pt idx="102">
                  <c:v>163</c:v>
                </c:pt>
                <c:pt idx="103">
                  <c:v>164</c:v>
                </c:pt>
                <c:pt idx="104">
                  <c:v>165</c:v>
                </c:pt>
                <c:pt idx="105">
                  <c:v>166</c:v>
                </c:pt>
                <c:pt idx="106">
                  <c:v>167</c:v>
                </c:pt>
                <c:pt idx="107">
                  <c:v>168</c:v>
                </c:pt>
                <c:pt idx="108">
                  <c:v>169</c:v>
                </c:pt>
                <c:pt idx="109">
                  <c:v>170</c:v>
                </c:pt>
                <c:pt idx="110">
                  <c:v>171</c:v>
                </c:pt>
                <c:pt idx="111">
                  <c:v>172</c:v>
                </c:pt>
                <c:pt idx="112">
                  <c:v>173</c:v>
                </c:pt>
                <c:pt idx="113">
                  <c:v>174</c:v>
                </c:pt>
                <c:pt idx="114">
                  <c:v>175</c:v>
                </c:pt>
                <c:pt idx="115">
                  <c:v>176</c:v>
                </c:pt>
                <c:pt idx="116">
                  <c:v>177</c:v>
                </c:pt>
                <c:pt idx="117">
                  <c:v>178</c:v>
                </c:pt>
                <c:pt idx="118">
                  <c:v>179</c:v>
                </c:pt>
                <c:pt idx="119">
                  <c:v>180</c:v>
                </c:pt>
                <c:pt idx="120">
                  <c:v>181</c:v>
                </c:pt>
                <c:pt idx="121">
                  <c:v>182</c:v>
                </c:pt>
                <c:pt idx="122">
                  <c:v>183</c:v>
                </c:pt>
                <c:pt idx="123">
                  <c:v>184</c:v>
                </c:pt>
              </c:numCache>
            </c:numRef>
          </c:xVal>
          <c:yVal>
            <c:numRef>
              <c:f>Tabulators!$AU$3:$AU$126</c:f>
              <c:numCache>
                <c:formatCode>0.000%</c:formatCode>
                <c:ptCount val="124"/>
                <c:pt idx="0">
                  <c:v>0.54889589905362779</c:v>
                </c:pt>
                <c:pt idx="1">
                  <c:v>0.61278863232682057</c:v>
                </c:pt>
                <c:pt idx="2">
                  <c:v>0.5157096424702059</c:v>
                </c:pt>
                <c:pt idx="3">
                  <c:v>0.55354200988467872</c:v>
                </c:pt>
                <c:pt idx="4">
                  <c:v>0.56493078444297962</c:v>
                </c:pt>
                <c:pt idx="5">
                  <c:v>0.5791505791505791</c:v>
                </c:pt>
                <c:pt idx="6">
                  <c:v>0.57572906867356544</c:v>
                </c:pt>
                <c:pt idx="7">
                  <c:v>0.60192147034252297</c:v>
                </c:pt>
                <c:pt idx="8">
                  <c:v>0.64694508894044855</c:v>
                </c:pt>
                <c:pt idx="9">
                  <c:v>0.65558277913895691</c:v>
                </c:pt>
                <c:pt idx="10">
                  <c:v>0.66677450663215787</c:v>
                </c:pt>
                <c:pt idx="11">
                  <c:v>0.69594185342216841</c:v>
                </c:pt>
                <c:pt idx="12">
                  <c:v>0.70434535643283158</c:v>
                </c:pt>
                <c:pt idx="13">
                  <c:v>0.69978858350951378</c:v>
                </c:pt>
                <c:pt idx="14">
                  <c:v>0.6927976482116609</c:v>
                </c:pt>
                <c:pt idx="15">
                  <c:v>0.68207568547473374</c:v>
                </c:pt>
                <c:pt idx="16">
                  <c:v>0.69090514434556105</c:v>
                </c:pt>
                <c:pt idx="17">
                  <c:v>0.6953560371517028</c:v>
                </c:pt>
                <c:pt idx="18">
                  <c:v>0.69782304773317361</c:v>
                </c:pt>
                <c:pt idx="19">
                  <c:v>0.70339796506047225</c:v>
                </c:pt>
                <c:pt idx="20">
                  <c:v>0.73011152416356873</c:v>
                </c:pt>
                <c:pt idx="21">
                  <c:v>0.73029739776951674</c:v>
                </c:pt>
                <c:pt idx="22">
                  <c:v>0.73272052324553649</c:v>
                </c:pt>
                <c:pt idx="23">
                  <c:v>0.73889454052221093</c:v>
                </c:pt>
                <c:pt idx="24">
                  <c:v>0.74894102313457156</c:v>
                </c:pt>
                <c:pt idx="25">
                  <c:v>0.76802903582136661</c:v>
                </c:pt>
                <c:pt idx="26">
                  <c:v>0.75453591243064932</c:v>
                </c:pt>
                <c:pt idx="27">
                  <c:v>0.76294474978304894</c:v>
                </c:pt>
                <c:pt idx="28">
                  <c:v>0.76171164872045871</c:v>
                </c:pt>
                <c:pt idx="29">
                  <c:v>0.7652138712724329</c:v>
                </c:pt>
                <c:pt idx="30">
                  <c:v>0.75981284117494152</c:v>
                </c:pt>
                <c:pt idx="31">
                  <c:v>0.75400801603206413</c:v>
                </c:pt>
                <c:pt idx="32">
                  <c:v>0.74707655213984325</c:v>
                </c:pt>
                <c:pt idx="33">
                  <c:v>0.76371357791671579</c:v>
                </c:pt>
                <c:pt idx="34">
                  <c:v>0.753835663143539</c:v>
                </c:pt>
                <c:pt idx="35">
                  <c:v>0.76698490230905858</c:v>
                </c:pt>
                <c:pt idx="36">
                  <c:v>0.76475029662388094</c:v>
                </c:pt>
                <c:pt idx="37">
                  <c:v>0.77078297425118236</c:v>
                </c:pt>
                <c:pt idx="38">
                  <c:v>0.75862068965517238</c:v>
                </c:pt>
                <c:pt idx="39">
                  <c:v>0.76344404903123764</c:v>
                </c:pt>
                <c:pt idx="40">
                  <c:v>0.75898377125193195</c:v>
                </c:pt>
                <c:pt idx="41">
                  <c:v>0.76526265972550878</c:v>
                </c:pt>
                <c:pt idx="42">
                  <c:v>0.76530800442641089</c:v>
                </c:pt>
                <c:pt idx="43">
                  <c:v>0.77003515730640948</c:v>
                </c:pt>
                <c:pt idx="44">
                  <c:v>0.77001944493547814</c:v>
                </c:pt>
                <c:pt idx="45">
                  <c:v>0.76688490696071676</c:v>
                </c:pt>
                <c:pt idx="46">
                  <c:v>0.77517405331974865</c:v>
                </c:pt>
                <c:pt idx="47">
                  <c:v>0.78779216411636122</c:v>
                </c:pt>
                <c:pt idx="48">
                  <c:v>0.79351959001487848</c:v>
                </c:pt>
                <c:pt idx="49">
                  <c:v>0.79890817241098344</c:v>
                </c:pt>
                <c:pt idx="50">
                  <c:v>0.80598812008348053</c:v>
                </c:pt>
                <c:pt idx="51">
                  <c:v>0.8160063391442155</c:v>
                </c:pt>
                <c:pt idx="52">
                  <c:v>0.82867160109076743</c:v>
                </c:pt>
                <c:pt idx="53">
                  <c:v>0.83554356206630687</c:v>
                </c:pt>
                <c:pt idx="54">
                  <c:v>0.84424980959634421</c:v>
                </c:pt>
                <c:pt idx="55">
                  <c:v>0.85013521634615385</c:v>
                </c:pt>
                <c:pt idx="56">
                  <c:v>0.85284330400059161</c:v>
                </c:pt>
                <c:pt idx="57">
                  <c:v>0.86011839508879628</c:v>
                </c:pt>
                <c:pt idx="58">
                  <c:v>0.86410367796119314</c:v>
                </c:pt>
                <c:pt idx="59">
                  <c:v>0.86693232761687899</c:v>
                </c:pt>
                <c:pt idx="60">
                  <c:v>0.87377210216110024</c:v>
                </c:pt>
                <c:pt idx="61">
                  <c:v>0.87885508351237096</c:v>
                </c:pt>
                <c:pt idx="62">
                  <c:v>0.87804546073227163</c:v>
                </c:pt>
                <c:pt idx="63">
                  <c:v>0.88060902810382991</c:v>
                </c:pt>
                <c:pt idx="64">
                  <c:v>0.88095552329417981</c:v>
                </c:pt>
                <c:pt idx="65">
                  <c:v>0.87547682162022367</c:v>
                </c:pt>
                <c:pt idx="66">
                  <c:v>0.87402126169711625</c:v>
                </c:pt>
                <c:pt idx="67">
                  <c:v>0.86705057586379575</c:v>
                </c:pt>
                <c:pt idx="68">
                  <c:v>0.86692108826788128</c:v>
                </c:pt>
                <c:pt idx="69">
                  <c:v>0.86949379411048922</c:v>
                </c:pt>
                <c:pt idx="70">
                  <c:v>0.87226124017047846</c:v>
                </c:pt>
                <c:pt idx="71">
                  <c:v>0.87285629804849196</c:v>
                </c:pt>
                <c:pt idx="72">
                  <c:v>0.8748316054589117</c:v>
                </c:pt>
                <c:pt idx="73">
                  <c:v>0.87564258071969037</c:v>
                </c:pt>
                <c:pt idx="74">
                  <c:v>0.88488672211069686</c:v>
                </c:pt>
                <c:pt idx="75">
                  <c:v>0.88857970356067917</c:v>
                </c:pt>
                <c:pt idx="76">
                  <c:v>0.90124500028167431</c:v>
                </c:pt>
                <c:pt idx="77">
                  <c:v>0.89840493525259824</c:v>
                </c:pt>
                <c:pt idx="78">
                  <c:v>0.89180632130574811</c:v>
                </c:pt>
                <c:pt idx="79">
                  <c:v>0.89112272947771254</c:v>
                </c:pt>
                <c:pt idx="80">
                  <c:v>0.89441358684041872</c:v>
                </c:pt>
                <c:pt idx="81">
                  <c:v>0.89861360990581018</c:v>
                </c:pt>
                <c:pt idx="82">
                  <c:v>0.89278457931753064</c:v>
                </c:pt>
                <c:pt idx="83">
                  <c:v>0.89728642179116802</c:v>
                </c:pt>
                <c:pt idx="84">
                  <c:v>0.9095289353631657</c:v>
                </c:pt>
                <c:pt idx="85">
                  <c:v>0.91262480360853482</c:v>
                </c:pt>
                <c:pt idx="86">
                  <c:v>0.9426555807508189</c:v>
                </c:pt>
                <c:pt idx="87">
                  <c:v>0.94749713030892846</c:v>
                </c:pt>
                <c:pt idx="88">
                  <c:v>0.95686624077650673</c:v>
                </c:pt>
                <c:pt idx="89">
                  <c:v>0.95853550948389943</c:v>
                </c:pt>
                <c:pt idx="90">
                  <c:v>0.96749391727493916</c:v>
                </c:pt>
                <c:pt idx="91">
                  <c:v>0.97483821114652758</c:v>
                </c:pt>
                <c:pt idx="92">
                  <c:v>0.97950486041277596</c:v>
                </c:pt>
                <c:pt idx="93">
                  <c:v>0.98462195642887651</c:v>
                </c:pt>
                <c:pt idx="94">
                  <c:v>0.9888946402522234</c:v>
                </c:pt>
                <c:pt idx="95">
                  <c:v>0.99188432835820894</c:v>
                </c:pt>
                <c:pt idx="96">
                  <c:v>0.99703854518532231</c:v>
                </c:pt>
                <c:pt idx="97">
                  <c:v>1.0040881947634359</c:v>
                </c:pt>
                <c:pt idx="98">
                  <c:v>1.0097672295755362</c:v>
                </c:pt>
                <c:pt idx="99">
                  <c:v>1.0165375379457207</c:v>
                </c:pt>
                <c:pt idx="100">
                  <c:v>1.0191720545977012</c:v>
                </c:pt>
                <c:pt idx="101">
                  <c:v>1.0224799286351471</c:v>
                </c:pt>
                <c:pt idx="102">
                  <c:v>1.0255616486821157</c:v>
                </c:pt>
                <c:pt idx="103">
                  <c:v>1.0287242906635092</c:v>
                </c:pt>
                <c:pt idx="104">
                  <c:v>1.0318959140159263</c:v>
                </c:pt>
                <c:pt idx="105">
                  <c:v>1.0219115818361133</c:v>
                </c:pt>
                <c:pt idx="106">
                  <c:v>1.020586108630003</c:v>
                </c:pt>
                <c:pt idx="107">
                  <c:v>1.0196409002781759</c:v>
                </c:pt>
                <c:pt idx="108">
                  <c:v>1.0189481662385784</c:v>
                </c:pt>
                <c:pt idx="109">
                  <c:v>1.0196604485432823</c:v>
                </c:pt>
                <c:pt idx="110">
                  <c:v>1.0191698616436073</c:v>
                </c:pt>
                <c:pt idx="111">
                  <c:v>1.021055249305757</c:v>
                </c:pt>
                <c:pt idx="112">
                  <c:v>1.0206177064863304</c:v>
                </c:pt>
                <c:pt idx="113">
                  <c:v>1.0179906350119117</c:v>
                </c:pt>
                <c:pt idx="114">
                  <c:v>1.0187783823589576</c:v>
                </c:pt>
                <c:pt idx="115">
                  <c:v>1.0189654470717513</c:v>
                </c:pt>
                <c:pt idx="116">
                  <c:v>1.0222698245897663</c:v>
                </c:pt>
                <c:pt idx="117">
                  <c:v>1.0141982962044556</c:v>
                </c:pt>
                <c:pt idx="118">
                  <c:v>1.005335546597107</c:v>
                </c:pt>
                <c:pt idx="119">
                  <c:v>1.0053744319304485</c:v>
                </c:pt>
                <c:pt idx="120">
                  <c:v>1.0056851829918276</c:v>
                </c:pt>
                <c:pt idx="121">
                  <c:v>1.0057239854729196</c:v>
                </c:pt>
                <c:pt idx="122">
                  <c:v>1.0058389553004301</c:v>
                </c:pt>
                <c:pt idx="123">
                  <c:v>1.0058784077011087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4C7-4633-9555-F8B8CB491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891512"/>
        <c:axId val="720886920"/>
      </c:scatterChart>
      <c:valAx>
        <c:axId val="720891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 b="1">
                    <a:latin typeface="Electrolize" panose="02000506000000020004" pitchFamily="2" charset="0"/>
                  </a:rPr>
                  <a:t>Batch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86920"/>
        <c:crosses val="autoZero"/>
        <c:crossBetween val="midCat"/>
      </c:valAx>
      <c:valAx>
        <c:axId val="720886920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>
                    <a:latin typeface="Electrolize" panose="02000506000000020004" pitchFamily="2" charset="0"/>
                  </a:rPr>
                  <a:t>Trump/Biden Cumulaitve Vote</a:t>
                </a:r>
                <a:r>
                  <a:rPr lang="en-US" baseline="0">
                    <a:latin typeface="Electrolize" panose="02000506000000020004" pitchFamily="2" charset="0"/>
                  </a:rPr>
                  <a:t> </a:t>
                </a:r>
                <a:r>
                  <a:rPr lang="en-US">
                    <a:latin typeface="Electrolize" panose="02000506000000020004" pitchFamily="2" charset="0"/>
                  </a:rPr>
                  <a:t> Ratio</a:t>
                </a:r>
              </a:p>
            </c:rich>
          </c:tx>
          <c:layout>
            <c:manualLayout>
              <c:xMode val="edge"/>
              <c:yMode val="edge"/>
              <c:x val="1.2843667660997459E-2"/>
              <c:y val="0.240020391151893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91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FF99"/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7030A0"/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66FFFF"/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59494544021985118"/>
          <c:y val="0.58126218474659175"/>
          <c:w val="0.28996845505608604"/>
          <c:h val="0.2348685941816328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r>
              <a:rPr lang="en-US" sz="2000" b="1">
                <a:latin typeface="Electrolize" panose="02000506000000020004" pitchFamily="2" charset="0"/>
              </a:rPr>
              <a:t>Placer</a:t>
            </a:r>
            <a:r>
              <a:rPr lang="en-US" sz="2000" b="1" baseline="0">
                <a:latin typeface="Electrolize" panose="02000506000000020004" pitchFamily="2" charset="0"/>
              </a:rPr>
              <a:t> County, CA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baseline="0">
                <a:latin typeface="Electrolize" panose="02000506000000020004" pitchFamily="2" charset="0"/>
              </a:rPr>
              <a:t>Trump/Biden Ratio by Counted Vote Batch Cumulative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sz="1200" i="1" baseline="0">
                <a:latin typeface="Electrolize" panose="02000506000000020004" pitchFamily="2" charset="0"/>
              </a:rPr>
              <a:t>Total and Mail-in Votes Only</a:t>
            </a:r>
            <a:endParaRPr lang="en-US" sz="1200" i="1">
              <a:latin typeface="Electrolize" panose="02000506000000020004" pitchFamily="2" charset="0"/>
            </a:endParaRPr>
          </a:p>
        </c:rich>
      </c:tx>
      <c:layout>
        <c:manualLayout>
          <c:xMode val="edge"/>
          <c:yMode val="edge"/>
          <c:x val="0.240011403683232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597925016132569E-2"/>
          <c:y val="0.20841658572206037"/>
          <c:w val="0.85914626904965963"/>
          <c:h val="0.63934665647109068"/>
        </c:manualLayout>
      </c:layout>
      <c:scatterChart>
        <c:scatterStyle val="lineMarker"/>
        <c:varyColors val="0"/>
        <c:ser>
          <c:idx val="4"/>
          <c:order val="0"/>
          <c:tx>
            <c:strRef>
              <c:f>Tabulators!$DU$2</c:f>
              <c:strCache>
                <c:ptCount val="1"/>
                <c:pt idx="0">
                  <c:v>Total Tabulators Trump/Biden Cumulative 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Tabulators!$DF$3:$DF$190</c:f>
              <c:numCache>
                <c:formatCode>General</c:formatCode>
                <c:ptCount val="1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</c:numCache>
            </c:numRef>
          </c:xVal>
          <c:yVal>
            <c:numRef>
              <c:f>Tabulators!$DU$3:$DU$190</c:f>
              <c:numCache>
                <c:formatCode>0.00%</c:formatCode>
                <c:ptCount val="188"/>
                <c:pt idx="0">
                  <c:v>1.5947826086956522</c:v>
                </c:pt>
                <c:pt idx="1">
                  <c:v>1.5759183673469388</c:v>
                </c:pt>
                <c:pt idx="2">
                  <c:v>1.2766254952225589</c:v>
                </c:pt>
                <c:pt idx="3">
                  <c:v>1.2244186046511627</c:v>
                </c:pt>
                <c:pt idx="4">
                  <c:v>1.2804776450985837</c:v>
                </c:pt>
                <c:pt idx="5">
                  <c:v>1.2508859831357693</c:v>
                </c:pt>
                <c:pt idx="6">
                  <c:v>1.2566246741963509</c:v>
                </c:pt>
                <c:pt idx="7">
                  <c:v>1.3127020346073397</c:v>
                </c:pt>
                <c:pt idx="8">
                  <c:v>1.3366042491897732</c:v>
                </c:pt>
                <c:pt idx="9">
                  <c:v>1.3034466136418414</c:v>
                </c:pt>
                <c:pt idx="10">
                  <c:v>1.2998142127264283</c:v>
                </c:pt>
                <c:pt idx="11">
                  <c:v>1.2613384758231554</c:v>
                </c:pt>
                <c:pt idx="12">
                  <c:v>1.2359274908000546</c:v>
                </c:pt>
                <c:pt idx="13">
                  <c:v>1.214341135393767</c:v>
                </c:pt>
                <c:pt idx="14">
                  <c:v>1.2234887295081966</c:v>
                </c:pt>
                <c:pt idx="15">
                  <c:v>1.2234887295081966</c:v>
                </c:pt>
                <c:pt idx="16">
                  <c:v>1.2052855711422845</c:v>
                </c:pt>
                <c:pt idx="17">
                  <c:v>1.18076575218571</c:v>
                </c:pt>
                <c:pt idx="18">
                  <c:v>1.1614592424506895</c:v>
                </c:pt>
                <c:pt idx="19">
                  <c:v>1.1545022611483198</c:v>
                </c:pt>
                <c:pt idx="20">
                  <c:v>1.1312651799514242</c:v>
                </c:pt>
                <c:pt idx="21">
                  <c:v>1.125457284269421</c:v>
                </c:pt>
                <c:pt idx="22">
                  <c:v>1.125457284269421</c:v>
                </c:pt>
                <c:pt idx="23">
                  <c:v>1.1221169036334913</c:v>
                </c:pt>
                <c:pt idx="24">
                  <c:v>1.1142769135992607</c:v>
                </c:pt>
                <c:pt idx="25">
                  <c:v>1.1105869223355147</c:v>
                </c:pt>
                <c:pt idx="26">
                  <c:v>1.1057197470960154</c:v>
                </c:pt>
                <c:pt idx="27">
                  <c:v>1.0953840260486496</c:v>
                </c:pt>
                <c:pt idx="28">
                  <c:v>1.0899314360852823</c:v>
                </c:pt>
                <c:pt idx="29">
                  <c:v>1.0788979909386298</c:v>
                </c:pt>
                <c:pt idx="30">
                  <c:v>1.067136862780109</c:v>
                </c:pt>
                <c:pt idx="31">
                  <c:v>1.0607609312890403</c:v>
                </c:pt>
                <c:pt idx="32">
                  <c:v>1.0607043959847697</c:v>
                </c:pt>
                <c:pt idx="33">
                  <c:v>1.0585718564155222</c:v>
                </c:pt>
                <c:pt idx="34">
                  <c:v>1.0579058031959629</c:v>
                </c:pt>
                <c:pt idx="35">
                  <c:v>1.0534616628922679</c:v>
                </c:pt>
                <c:pt idx="36">
                  <c:v>1.0541091781643672</c:v>
                </c:pt>
                <c:pt idx="37">
                  <c:v>1.0505483275028498</c:v>
                </c:pt>
                <c:pt idx="38">
                  <c:v>1.0491359647427223</c:v>
                </c:pt>
                <c:pt idx="39">
                  <c:v>1.0431943171402382</c:v>
                </c:pt>
                <c:pt idx="40">
                  <c:v>1.0370398084405867</c:v>
                </c:pt>
                <c:pt idx="41">
                  <c:v>1.0248830751242326</c:v>
                </c:pt>
                <c:pt idx="42">
                  <c:v>1.0150838578109067</c:v>
                </c:pt>
                <c:pt idx="43">
                  <c:v>1.0159803105934553</c:v>
                </c:pt>
                <c:pt idx="44">
                  <c:v>1.0053692634991389</c:v>
                </c:pt>
                <c:pt idx="45">
                  <c:v>1.0046774247435768</c:v>
                </c:pt>
                <c:pt idx="46">
                  <c:v>1.0026216614779617</c:v>
                </c:pt>
                <c:pt idx="47">
                  <c:v>1.0050893059742618</c:v>
                </c:pt>
                <c:pt idx="48">
                  <c:v>1.007153578385974</c:v>
                </c:pt>
                <c:pt idx="49">
                  <c:v>1.0025416548997459</c:v>
                </c:pt>
                <c:pt idx="50">
                  <c:v>1.0006221613886641</c:v>
                </c:pt>
                <c:pt idx="51">
                  <c:v>0.99381809278981514</c:v>
                </c:pt>
                <c:pt idx="52">
                  <c:v>0.9916631679961615</c:v>
                </c:pt>
                <c:pt idx="53">
                  <c:v>0.99102833624492936</c:v>
                </c:pt>
                <c:pt idx="54">
                  <c:v>0.98560360777058276</c:v>
                </c:pt>
                <c:pt idx="55">
                  <c:v>0.98760035427559212</c:v>
                </c:pt>
                <c:pt idx="56">
                  <c:v>0.98760035427559212</c:v>
                </c:pt>
                <c:pt idx="57">
                  <c:v>0.99057820649430761</c:v>
                </c:pt>
                <c:pt idx="58">
                  <c:v>0.98167073070495081</c:v>
                </c:pt>
                <c:pt idx="59">
                  <c:v>0.97893392046535654</c:v>
                </c:pt>
                <c:pt idx="60">
                  <c:v>0.98275908155355374</c:v>
                </c:pt>
                <c:pt idx="61">
                  <c:v>0.96737743757973393</c:v>
                </c:pt>
                <c:pt idx="62">
                  <c:v>0.9592226094477373</c:v>
                </c:pt>
                <c:pt idx="63">
                  <c:v>0.95607383387378397</c:v>
                </c:pt>
                <c:pt idx="64">
                  <c:v>0.9575967393439403</c:v>
                </c:pt>
                <c:pt idx="65">
                  <c:v>0.9522092629337463</c:v>
                </c:pt>
                <c:pt idx="66">
                  <c:v>0.95411663807890223</c:v>
                </c:pt>
                <c:pt idx="67">
                  <c:v>0.94958573234096333</c:v>
                </c:pt>
                <c:pt idx="68">
                  <c:v>0.9554001984264322</c:v>
                </c:pt>
                <c:pt idx="69">
                  <c:v>0.95658662325328991</c:v>
                </c:pt>
                <c:pt idx="70">
                  <c:v>0.95571142284569133</c:v>
                </c:pt>
                <c:pt idx="71">
                  <c:v>0.95400938226138809</c:v>
                </c:pt>
                <c:pt idx="72">
                  <c:v>0.95151710088988961</c:v>
                </c:pt>
                <c:pt idx="73">
                  <c:v>0.95204379253497906</c:v>
                </c:pt>
                <c:pt idx="74">
                  <c:v>0.95092165898617509</c:v>
                </c:pt>
                <c:pt idx="75">
                  <c:v>0.95331982706405727</c:v>
                </c:pt>
                <c:pt idx="76">
                  <c:v>0.95826015084202909</c:v>
                </c:pt>
                <c:pt idx="77">
                  <c:v>0.96109542747635435</c:v>
                </c:pt>
                <c:pt idx="78">
                  <c:v>0.96151733957083296</c:v>
                </c:pt>
                <c:pt idx="79">
                  <c:v>0.96509227902130135</c:v>
                </c:pt>
                <c:pt idx="80">
                  <c:v>0.96522717848468698</c:v>
                </c:pt>
                <c:pt idx="81">
                  <c:v>0.96398239052516754</c:v>
                </c:pt>
                <c:pt idx="82">
                  <c:v>0.96422016576186709</c:v>
                </c:pt>
                <c:pt idx="83">
                  <c:v>0.96341019998086308</c:v>
                </c:pt>
                <c:pt idx="84">
                  <c:v>0.96217575134270372</c:v>
                </c:pt>
                <c:pt idx="85">
                  <c:v>0.96863614168200429</c:v>
                </c:pt>
                <c:pt idx="86">
                  <c:v>0.96442293483079655</c:v>
                </c:pt>
                <c:pt idx="87">
                  <c:v>0.96709766162310862</c:v>
                </c:pt>
                <c:pt idx="88">
                  <c:v>0.9653003726256475</c:v>
                </c:pt>
                <c:pt idx="89">
                  <c:v>0.97005945004220773</c:v>
                </c:pt>
                <c:pt idx="90">
                  <c:v>0.96844776490213125</c:v>
                </c:pt>
                <c:pt idx="91">
                  <c:v>0.96962460933384842</c:v>
                </c:pt>
                <c:pt idx="92">
                  <c:v>0.97253626465370302</c:v>
                </c:pt>
                <c:pt idx="93">
                  <c:v>0.97486408368316013</c:v>
                </c:pt>
                <c:pt idx="94">
                  <c:v>0.97733614646430278</c:v>
                </c:pt>
                <c:pt idx="95">
                  <c:v>0.97835686821028589</c:v>
                </c:pt>
                <c:pt idx="96">
                  <c:v>0.98358051733074725</c:v>
                </c:pt>
                <c:pt idx="97">
                  <c:v>0.98571830939244831</c:v>
                </c:pt>
                <c:pt idx="98">
                  <c:v>0.98899487635710637</c:v>
                </c:pt>
                <c:pt idx="99">
                  <c:v>0.99261769135074973</c:v>
                </c:pt>
                <c:pt idx="100">
                  <c:v>0.99404973644213046</c:v>
                </c:pt>
                <c:pt idx="101">
                  <c:v>0.99675610028923445</c:v>
                </c:pt>
                <c:pt idx="102">
                  <c:v>1.003481839044077</c:v>
                </c:pt>
                <c:pt idx="103">
                  <c:v>1.0070867619911767</c:v>
                </c:pt>
                <c:pt idx="104">
                  <c:v>1.0113808566568734</c:v>
                </c:pt>
                <c:pt idx="105">
                  <c:v>1.0103542818631581</c:v>
                </c:pt>
                <c:pt idx="106">
                  <c:v>1.0139920565139617</c:v>
                </c:pt>
                <c:pt idx="107">
                  <c:v>1.0135877291432847</c:v>
                </c:pt>
                <c:pt idx="108">
                  <c:v>1.0158342758497529</c:v>
                </c:pt>
                <c:pt idx="109">
                  <c:v>1.0170204009641954</c:v>
                </c:pt>
                <c:pt idx="110">
                  <c:v>1.0138598932962191</c:v>
                </c:pt>
                <c:pt idx="111">
                  <c:v>1.009024832569364</c:v>
                </c:pt>
                <c:pt idx="112">
                  <c:v>1.0064681956841035</c:v>
                </c:pt>
                <c:pt idx="113">
                  <c:v>1.004868154158215</c:v>
                </c:pt>
                <c:pt idx="114">
                  <c:v>1.0086441714381011</c:v>
                </c:pt>
                <c:pt idx="115">
                  <c:v>1.0099096110788623</c:v>
                </c:pt>
                <c:pt idx="116">
                  <c:v>1.010966499597121</c:v>
                </c:pt>
                <c:pt idx="117">
                  <c:v>1.0090138789410381</c:v>
                </c:pt>
                <c:pt idx="118">
                  <c:v>1.0091693635382957</c:v>
                </c:pt>
                <c:pt idx="119">
                  <c:v>1.0089247311827958</c:v>
                </c:pt>
                <c:pt idx="120">
                  <c:v>1.0098632474075653</c:v>
                </c:pt>
                <c:pt idx="121">
                  <c:v>1.0126743722598646</c:v>
                </c:pt>
                <c:pt idx="122">
                  <c:v>1.012219047493647</c:v>
                </c:pt>
                <c:pt idx="123">
                  <c:v>1.0126129419752441</c:v>
                </c:pt>
                <c:pt idx="124">
                  <c:v>1.0141133209032525</c:v>
                </c:pt>
                <c:pt idx="125">
                  <c:v>1.0127202947103597</c:v>
                </c:pt>
                <c:pt idx="126">
                  <c:v>1.0157351316340915</c:v>
                </c:pt>
                <c:pt idx="127">
                  <c:v>1.0175822242330557</c:v>
                </c:pt>
                <c:pt idx="128">
                  <c:v>1.0218884387659708</c:v>
                </c:pt>
                <c:pt idx="129">
                  <c:v>1.0246513297115349</c:v>
                </c:pt>
                <c:pt idx="130">
                  <c:v>1.0259339795329181</c:v>
                </c:pt>
                <c:pt idx="131">
                  <c:v>1.0287184978765347</c:v>
                </c:pt>
                <c:pt idx="132">
                  <c:v>1.0293456724496206</c:v>
                </c:pt>
                <c:pt idx="133">
                  <c:v>1.030433846742562</c:v>
                </c:pt>
                <c:pt idx="134">
                  <c:v>1.032264954729385</c:v>
                </c:pt>
                <c:pt idx="135">
                  <c:v>1.033044503389331</c:v>
                </c:pt>
                <c:pt idx="136">
                  <c:v>1.0312903756254552</c:v>
                </c:pt>
                <c:pt idx="137">
                  <c:v>1.030861113370438</c:v>
                </c:pt>
                <c:pt idx="138">
                  <c:v>1.0334930450015662</c:v>
                </c:pt>
                <c:pt idx="139">
                  <c:v>1.0402353781135205</c:v>
                </c:pt>
                <c:pt idx="140">
                  <c:v>1.0420121930296133</c:v>
                </c:pt>
                <c:pt idx="141">
                  <c:v>1.0458742721979621</c:v>
                </c:pt>
                <c:pt idx="142">
                  <c:v>1.0457222147015026</c:v>
                </c:pt>
                <c:pt idx="143">
                  <c:v>1.0502910230579807</c:v>
                </c:pt>
                <c:pt idx="144">
                  <c:v>1.0541662955375435</c:v>
                </c:pt>
                <c:pt idx="145">
                  <c:v>1.0591586764950396</c:v>
                </c:pt>
                <c:pt idx="146">
                  <c:v>1.0629483915760241</c:v>
                </c:pt>
                <c:pt idx="147">
                  <c:v>1.0661123437534326</c:v>
                </c:pt>
                <c:pt idx="148">
                  <c:v>1.0683571733444235</c:v>
                </c:pt>
                <c:pt idx="149">
                  <c:v>1.071854785046525</c:v>
                </c:pt>
                <c:pt idx="150">
                  <c:v>1.0743820468343452</c:v>
                </c:pt>
                <c:pt idx="151">
                  <c:v>1.0765724408343145</c:v>
                </c:pt>
                <c:pt idx="152">
                  <c:v>1.0818172043010752</c:v>
                </c:pt>
                <c:pt idx="153">
                  <c:v>1.0847640632015565</c:v>
                </c:pt>
                <c:pt idx="154">
                  <c:v>1.0896805635361468</c:v>
                </c:pt>
                <c:pt idx="155">
                  <c:v>1.0921119592875319</c:v>
                </c:pt>
                <c:pt idx="156">
                  <c:v>1.0939074232487407</c:v>
                </c:pt>
                <c:pt idx="157">
                  <c:v>1.0953633188875331</c:v>
                </c:pt>
                <c:pt idx="158">
                  <c:v>1.0982195162775128</c:v>
                </c:pt>
                <c:pt idx="159">
                  <c:v>1.1006713508329338</c:v>
                </c:pt>
                <c:pt idx="160">
                  <c:v>1.1047548907744331</c:v>
                </c:pt>
                <c:pt idx="161">
                  <c:v>1.1053918014789652</c:v>
                </c:pt>
                <c:pt idx="162">
                  <c:v>1.107423041284876</c:v>
                </c:pt>
                <c:pt idx="163">
                  <c:v>1.1080034113911694</c:v>
                </c:pt>
                <c:pt idx="164">
                  <c:v>1.1098448778989403</c:v>
                </c:pt>
                <c:pt idx="165">
                  <c:v>1.1071986123156983</c:v>
                </c:pt>
                <c:pt idx="166">
                  <c:v>1.1093254774481918</c:v>
                </c:pt>
                <c:pt idx="167">
                  <c:v>1.1118881118881119</c:v>
                </c:pt>
                <c:pt idx="168">
                  <c:v>1.114792506711983</c:v>
                </c:pt>
                <c:pt idx="169">
                  <c:v>1.1180876845120071</c:v>
                </c:pt>
                <c:pt idx="170">
                  <c:v>1.1201635609324168</c:v>
                </c:pt>
                <c:pt idx="171">
                  <c:v>1.1235349389248801</c:v>
                </c:pt>
                <c:pt idx="172">
                  <c:v>1.1271062848583986</c:v>
                </c:pt>
                <c:pt idx="173">
                  <c:v>1.1298589087767186</c:v>
                </c:pt>
                <c:pt idx="174">
                  <c:v>1.1328455157301611</c:v>
                </c:pt>
                <c:pt idx="175">
                  <c:v>1.13511175898931</c:v>
                </c:pt>
                <c:pt idx="176">
                  <c:v>1.1383176304436147</c:v>
                </c:pt>
                <c:pt idx="177">
                  <c:v>1.1373766898063573</c:v>
                </c:pt>
                <c:pt idx="178">
                  <c:v>1.1342484097756946</c:v>
                </c:pt>
                <c:pt idx="179">
                  <c:v>1.1361000449017415</c:v>
                </c:pt>
                <c:pt idx="180">
                  <c:v>1.1367199420201404</c:v>
                </c:pt>
                <c:pt idx="181">
                  <c:v>1.1366983225855616</c:v>
                </c:pt>
                <c:pt idx="182">
                  <c:v>1.1374593638904202</c:v>
                </c:pt>
                <c:pt idx="183">
                  <c:v>1.1384022624176742</c:v>
                </c:pt>
                <c:pt idx="184">
                  <c:v>1.1391745249490595</c:v>
                </c:pt>
                <c:pt idx="185">
                  <c:v>1.1391745249490595</c:v>
                </c:pt>
                <c:pt idx="186">
                  <c:v>1.1390501994145454</c:v>
                </c:pt>
                <c:pt idx="187">
                  <c:v>1.1390596727896247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E51-45AD-9F24-82F69886DC0F}"/>
            </c:ext>
          </c:extLst>
        </c:ser>
        <c:ser>
          <c:idx val="5"/>
          <c:order val="1"/>
          <c:tx>
            <c:strRef>
              <c:f>Tabulators!$DV$2</c:f>
              <c:strCache>
                <c:ptCount val="1"/>
                <c:pt idx="0">
                  <c:v>Mail-in Tabulators Average  Trump/Biden Cumulative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Tabulators!$DF$3:$DF$190</c:f>
              <c:numCache>
                <c:formatCode>General</c:formatCode>
                <c:ptCount val="1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</c:numCache>
            </c:numRef>
          </c:xVal>
          <c:yVal>
            <c:numRef>
              <c:f>Tabulators!$DV$3:$DV$190</c:f>
              <c:numCache>
                <c:formatCode>0.00%</c:formatCode>
                <c:ptCount val="188"/>
                <c:pt idx="0">
                  <c:v>0.50615384615384618</c:v>
                </c:pt>
                <c:pt idx="1">
                  <c:v>0.55169561621174523</c:v>
                </c:pt>
                <c:pt idx="2">
                  <c:v>0.49342105263157893</c:v>
                </c:pt>
                <c:pt idx="3">
                  <c:v>0.52598425196850396</c:v>
                </c:pt>
                <c:pt idx="4">
                  <c:v>0.53268710550045084</c:v>
                </c:pt>
                <c:pt idx="5">
                  <c:v>0.53360930415927454</c:v>
                </c:pt>
                <c:pt idx="6">
                  <c:v>0.53988053408292336</c:v>
                </c:pt>
                <c:pt idx="7">
                  <c:v>0.55044336623724277</c:v>
                </c:pt>
                <c:pt idx="8">
                  <c:v>0.55044336623724277</c:v>
                </c:pt>
                <c:pt idx="9">
                  <c:v>0.54430188679245284</c:v>
                </c:pt>
                <c:pt idx="10">
                  <c:v>0.55605576532094103</c:v>
                </c:pt>
                <c:pt idx="11">
                  <c:v>0.55307476397040056</c:v>
                </c:pt>
                <c:pt idx="12">
                  <c:v>0.55034190049516618</c:v>
                </c:pt>
                <c:pt idx="13">
                  <c:v>0.54907773386034253</c:v>
                </c:pt>
                <c:pt idx="14">
                  <c:v>0.54907773386034253</c:v>
                </c:pt>
                <c:pt idx="15">
                  <c:v>0.54907773386034253</c:v>
                </c:pt>
                <c:pt idx="16">
                  <c:v>0.54344608879492595</c:v>
                </c:pt>
                <c:pt idx="17">
                  <c:v>0.54361417088419173</c:v>
                </c:pt>
                <c:pt idx="18">
                  <c:v>0.54845959359490593</c:v>
                </c:pt>
                <c:pt idx="19">
                  <c:v>0.55314296140863062</c:v>
                </c:pt>
                <c:pt idx="20">
                  <c:v>0.55039627842866989</c:v>
                </c:pt>
                <c:pt idx="21">
                  <c:v>0.5641556291390728</c:v>
                </c:pt>
                <c:pt idx="22">
                  <c:v>0.5641556291390728</c:v>
                </c:pt>
                <c:pt idx="23">
                  <c:v>0.57715109758051597</c:v>
                </c:pt>
                <c:pt idx="24">
                  <c:v>0.58592244237144397</c:v>
                </c:pt>
                <c:pt idx="25">
                  <c:v>0.58977659977281338</c:v>
                </c:pt>
                <c:pt idx="26">
                  <c:v>0.60849226340410223</c:v>
                </c:pt>
                <c:pt idx="27">
                  <c:v>0.61011407902058989</c:v>
                </c:pt>
                <c:pt idx="28">
                  <c:v>0.6157175706749628</c:v>
                </c:pt>
                <c:pt idx="29">
                  <c:v>0.6172195789610897</c:v>
                </c:pt>
                <c:pt idx="30">
                  <c:v>0.61664779161947902</c:v>
                </c:pt>
                <c:pt idx="31">
                  <c:v>0.62123893805309738</c:v>
                </c:pt>
                <c:pt idx="32">
                  <c:v>0.6269573596723681</c:v>
                </c:pt>
                <c:pt idx="33">
                  <c:v>0.63071449747998809</c:v>
                </c:pt>
                <c:pt idx="34">
                  <c:v>0.63987957387679484</c:v>
                </c:pt>
                <c:pt idx="35">
                  <c:v>0.6555982436882547</c:v>
                </c:pt>
                <c:pt idx="36">
                  <c:v>0.66243174568849006</c:v>
                </c:pt>
                <c:pt idx="37">
                  <c:v>0.66666666666666663</c:v>
                </c:pt>
                <c:pt idx="38">
                  <c:v>0.67322692287824781</c:v>
                </c:pt>
                <c:pt idx="39">
                  <c:v>0.67137629599512094</c:v>
                </c:pt>
                <c:pt idx="40">
                  <c:v>0.67324431256181994</c:v>
                </c:pt>
                <c:pt idx="41">
                  <c:v>0.66845637583892614</c:v>
                </c:pt>
                <c:pt idx="42">
                  <c:v>0.67318652259152878</c:v>
                </c:pt>
                <c:pt idx="43">
                  <c:v>0.68057296329453898</c:v>
                </c:pt>
                <c:pt idx="44">
                  <c:v>0.67807833802207318</c:v>
                </c:pt>
                <c:pt idx="45">
                  <c:v>0.68163770652777189</c:v>
                </c:pt>
                <c:pt idx="46">
                  <c:v>0.6868829924605323</c:v>
                </c:pt>
                <c:pt idx="47">
                  <c:v>0.69434287827122965</c:v>
                </c:pt>
                <c:pt idx="48">
                  <c:v>0.70276154001209434</c:v>
                </c:pt>
                <c:pt idx="49">
                  <c:v>0.70363944639406961</c:v>
                </c:pt>
                <c:pt idx="50">
                  <c:v>0.70446212653093065</c:v>
                </c:pt>
                <c:pt idx="51">
                  <c:v>0.70196423112198103</c:v>
                </c:pt>
                <c:pt idx="52">
                  <c:v>0.70657276995305163</c:v>
                </c:pt>
                <c:pt idx="53">
                  <c:v>0.71025123785072442</c:v>
                </c:pt>
                <c:pt idx="54">
                  <c:v>0.71175758438968806</c:v>
                </c:pt>
                <c:pt idx="55">
                  <c:v>0.71814129786263292</c:v>
                </c:pt>
                <c:pt idx="56">
                  <c:v>0.71814129786263292</c:v>
                </c:pt>
                <c:pt idx="57">
                  <c:v>0.72789325649996572</c:v>
                </c:pt>
                <c:pt idx="58">
                  <c:v>0.72438398186122499</c:v>
                </c:pt>
                <c:pt idx="59">
                  <c:v>0.72352300122188828</c:v>
                </c:pt>
                <c:pt idx="60">
                  <c:v>0.73329450215189462</c:v>
                </c:pt>
                <c:pt idx="61">
                  <c:v>0.72257922949123854</c:v>
                </c:pt>
                <c:pt idx="62">
                  <c:v>0.71953784714812674</c:v>
                </c:pt>
                <c:pt idx="63">
                  <c:v>0.7213388124590554</c:v>
                </c:pt>
                <c:pt idx="64">
                  <c:v>0.72752776154295729</c:v>
                </c:pt>
                <c:pt idx="65">
                  <c:v>0.72508472629099896</c:v>
                </c:pt>
                <c:pt idx="66">
                  <c:v>0.73150445471974734</c:v>
                </c:pt>
                <c:pt idx="67">
                  <c:v>0.73076923076923073</c:v>
                </c:pt>
                <c:pt idx="68">
                  <c:v>0.74126462682920202</c:v>
                </c:pt>
                <c:pt idx="69">
                  <c:v>0.74768015271223287</c:v>
                </c:pt>
                <c:pt idx="70">
                  <c:v>0.75037758450080727</c:v>
                </c:pt>
                <c:pt idx="71">
                  <c:v>0.75210943492712856</c:v>
                </c:pt>
                <c:pt idx="72">
                  <c:v>0.75433000224287883</c:v>
                </c:pt>
                <c:pt idx="73">
                  <c:v>0.75822183012302113</c:v>
                </c:pt>
                <c:pt idx="74">
                  <c:v>0.75892510671323243</c:v>
                </c:pt>
                <c:pt idx="75">
                  <c:v>0.76234560440888544</c:v>
                </c:pt>
                <c:pt idx="76">
                  <c:v>0.7704060925824241</c:v>
                </c:pt>
                <c:pt idx="77">
                  <c:v>0.77427952690321511</c:v>
                </c:pt>
                <c:pt idx="78">
                  <c:v>0.7775511639355791</c:v>
                </c:pt>
                <c:pt idx="79">
                  <c:v>0.78479087452471485</c:v>
                </c:pt>
                <c:pt idx="80">
                  <c:v>0.78796873229862918</c:v>
                </c:pt>
                <c:pt idx="81">
                  <c:v>0.789283483537075</c:v>
                </c:pt>
                <c:pt idx="82">
                  <c:v>0.79119616379024593</c:v>
                </c:pt>
                <c:pt idx="83">
                  <c:v>0.79213937525957989</c:v>
                </c:pt>
                <c:pt idx="84">
                  <c:v>0.79166485499369543</c:v>
                </c:pt>
                <c:pt idx="85">
                  <c:v>0.8017245068252814</c:v>
                </c:pt>
                <c:pt idx="86">
                  <c:v>0.8000545897371294</c:v>
                </c:pt>
                <c:pt idx="87">
                  <c:v>0.80442343336734912</c:v>
                </c:pt>
                <c:pt idx="88">
                  <c:v>0.80402828457748365</c:v>
                </c:pt>
                <c:pt idx="89">
                  <c:v>0.81158860257479304</c:v>
                </c:pt>
                <c:pt idx="90">
                  <c:v>0.81190939550187591</c:v>
                </c:pt>
                <c:pt idx="91">
                  <c:v>0.81510922570669631</c:v>
                </c:pt>
                <c:pt idx="92">
                  <c:v>0.82002902757619733</c:v>
                </c:pt>
                <c:pt idx="93">
                  <c:v>0.82451177929324238</c:v>
                </c:pt>
                <c:pt idx="94">
                  <c:v>0.82915582427674883</c:v>
                </c:pt>
                <c:pt idx="95">
                  <c:v>0.83249448622971212</c:v>
                </c:pt>
                <c:pt idx="96">
                  <c:v>0.8390401320850297</c:v>
                </c:pt>
                <c:pt idx="97">
                  <c:v>0.84291258890601495</c:v>
                </c:pt>
                <c:pt idx="98">
                  <c:v>0.84748389954051406</c:v>
                </c:pt>
                <c:pt idx="99">
                  <c:v>0.85255752601494939</c:v>
                </c:pt>
                <c:pt idx="100">
                  <c:v>0.85606635584950663</c:v>
                </c:pt>
                <c:pt idx="101">
                  <c:v>0.86089065648909413</c:v>
                </c:pt>
                <c:pt idx="102">
                  <c:v>0.86984138186565985</c:v>
                </c:pt>
                <c:pt idx="103">
                  <c:v>0.87557041836485872</c:v>
                </c:pt>
                <c:pt idx="104">
                  <c:v>0.88203638114232663</c:v>
                </c:pt>
                <c:pt idx="105">
                  <c:v>0.88225386617669577</c:v>
                </c:pt>
                <c:pt idx="106">
                  <c:v>0.88775269938443946</c:v>
                </c:pt>
                <c:pt idx="107">
                  <c:v>0.88910257473017562</c:v>
                </c:pt>
                <c:pt idx="108">
                  <c:v>0.89235104139203791</c:v>
                </c:pt>
                <c:pt idx="109">
                  <c:v>0.89534845923807049</c:v>
                </c:pt>
                <c:pt idx="110">
                  <c:v>0.89368956905935837</c:v>
                </c:pt>
                <c:pt idx="111">
                  <c:v>0.89035122243037734</c:v>
                </c:pt>
                <c:pt idx="112">
                  <c:v>0.8889735614307932</c:v>
                </c:pt>
                <c:pt idx="113">
                  <c:v>0.88843744709666495</c:v>
                </c:pt>
                <c:pt idx="114">
                  <c:v>0.89342684268426842</c:v>
                </c:pt>
                <c:pt idx="115">
                  <c:v>0.89551377456489389</c:v>
                </c:pt>
                <c:pt idx="116">
                  <c:v>0.89816383122236376</c:v>
                </c:pt>
                <c:pt idx="117">
                  <c:v>0.89731659974218025</c:v>
                </c:pt>
                <c:pt idx="118">
                  <c:v>0.89775616389759361</c:v>
                </c:pt>
                <c:pt idx="119">
                  <c:v>0.89788193012431505</c:v>
                </c:pt>
                <c:pt idx="120">
                  <c:v>0.89992410753378671</c:v>
                </c:pt>
                <c:pt idx="121">
                  <c:v>0.90339140804514118</c:v>
                </c:pt>
                <c:pt idx="122">
                  <c:v>0.90395887037543743</c:v>
                </c:pt>
                <c:pt idx="123">
                  <c:v>0.90537956621004567</c:v>
                </c:pt>
                <c:pt idx="124">
                  <c:v>0.90799445732707429</c:v>
                </c:pt>
                <c:pt idx="125">
                  <c:v>0.9074776957660472</c:v>
                </c:pt>
                <c:pt idx="126">
                  <c:v>0.91197928924452809</c:v>
                </c:pt>
                <c:pt idx="127">
                  <c:v>0.91516677844540861</c:v>
                </c:pt>
                <c:pt idx="128">
                  <c:v>0.92076454549154196</c:v>
                </c:pt>
                <c:pt idx="129">
                  <c:v>0.92456156879634988</c:v>
                </c:pt>
                <c:pt idx="130">
                  <c:v>0.92674687212081563</c:v>
                </c:pt>
                <c:pt idx="131">
                  <c:v>0.93079068046359803</c:v>
                </c:pt>
                <c:pt idx="132">
                  <c:v>0.93223539284590373</c:v>
                </c:pt>
                <c:pt idx="133">
                  <c:v>0.93448830333523525</c:v>
                </c:pt>
                <c:pt idx="134">
                  <c:v>0.93727093862119515</c:v>
                </c:pt>
                <c:pt idx="135">
                  <c:v>0.93878723648760809</c:v>
                </c:pt>
                <c:pt idx="136">
                  <c:v>0.93726313112043746</c:v>
                </c:pt>
                <c:pt idx="137">
                  <c:v>0.93789202438564512</c:v>
                </c:pt>
                <c:pt idx="138">
                  <c:v>0.94089523020743138</c:v>
                </c:pt>
                <c:pt idx="139">
                  <c:v>0.94892382766304417</c:v>
                </c:pt>
                <c:pt idx="140">
                  <c:v>0.95150706261817375</c:v>
                </c:pt>
                <c:pt idx="141">
                  <c:v>0.95624355258633398</c:v>
                </c:pt>
                <c:pt idx="142">
                  <c:v>0.95685205025810849</c:v>
                </c:pt>
                <c:pt idx="143">
                  <c:v>0.96252655978365853</c:v>
                </c:pt>
                <c:pt idx="144">
                  <c:v>0.96720603063331256</c:v>
                </c:pt>
                <c:pt idx="145">
                  <c:v>0.9730010632324656</c:v>
                </c:pt>
                <c:pt idx="146">
                  <c:v>0.97762159723623754</c:v>
                </c:pt>
                <c:pt idx="147">
                  <c:v>0.98133295478742277</c:v>
                </c:pt>
                <c:pt idx="148">
                  <c:v>0.98408059859777297</c:v>
                </c:pt>
                <c:pt idx="149">
                  <c:v>0.98814038960581474</c:v>
                </c:pt>
                <c:pt idx="150">
                  <c:v>0.99141510754444084</c:v>
                </c:pt>
                <c:pt idx="151">
                  <c:v>0.99409789592313325</c:v>
                </c:pt>
                <c:pt idx="152">
                  <c:v>1.0001387411552514</c:v>
                </c:pt>
                <c:pt idx="153">
                  <c:v>1.0038146011903395</c:v>
                </c:pt>
                <c:pt idx="154">
                  <c:v>1.0095004001371899</c:v>
                </c:pt>
                <c:pt idx="155">
                  <c:v>1.0124242700314308</c:v>
                </c:pt>
                <c:pt idx="156">
                  <c:v>1.0146857032694119</c:v>
                </c:pt>
                <c:pt idx="157">
                  <c:v>1.0165876242095755</c:v>
                </c:pt>
                <c:pt idx="158">
                  <c:v>1.0201158457186477</c:v>
                </c:pt>
                <c:pt idx="159">
                  <c:v>1.0230378670961104</c:v>
                </c:pt>
                <c:pt idx="160">
                  <c:v>1.0278315424147366</c:v>
                </c:pt>
                <c:pt idx="161">
                  <c:v>1.0286409168647135</c:v>
                </c:pt>
                <c:pt idx="162">
                  <c:v>1.0313058639182537</c:v>
                </c:pt>
                <c:pt idx="163">
                  <c:v>1.0320879169281931</c:v>
                </c:pt>
                <c:pt idx="164">
                  <c:v>1.0343473348179515</c:v>
                </c:pt>
                <c:pt idx="165">
                  <c:v>1.0317933921330753</c:v>
                </c:pt>
                <c:pt idx="166">
                  <c:v>1.0344276204150895</c:v>
                </c:pt>
                <c:pt idx="167">
                  <c:v>1.0375886985115956</c:v>
                </c:pt>
                <c:pt idx="168">
                  <c:v>1.0410905843492109</c:v>
                </c:pt>
                <c:pt idx="169">
                  <c:v>1.0449384038564542</c:v>
                </c:pt>
                <c:pt idx="170">
                  <c:v>1.0476676772512101</c:v>
                </c:pt>
                <c:pt idx="171">
                  <c:v>1.05172468471516</c:v>
                </c:pt>
                <c:pt idx="172">
                  <c:v>1.0558258049571461</c:v>
                </c:pt>
                <c:pt idx="173">
                  <c:v>1.0590407065166088</c:v>
                </c:pt>
                <c:pt idx="174">
                  <c:v>1.0625078356805551</c:v>
                </c:pt>
                <c:pt idx="175">
                  <c:v>1.0654203668354221</c:v>
                </c:pt>
                <c:pt idx="176">
                  <c:v>1.0691855063487148</c:v>
                </c:pt>
                <c:pt idx="177">
                  <c:v>1.0686270487599745</c:v>
                </c:pt>
                <c:pt idx="178">
                  <c:v>1.0656690841213012</c:v>
                </c:pt>
                <c:pt idx="179">
                  <c:v>1.0677328986909795</c:v>
                </c:pt>
                <c:pt idx="180">
                  <c:v>1.068526576924641</c:v>
                </c:pt>
                <c:pt idx="181">
                  <c:v>1.0685859355166285</c:v>
                </c:pt>
                <c:pt idx="182">
                  <c:v>1.0695483008085598</c:v>
                </c:pt>
                <c:pt idx="183">
                  <c:v>1.0706714138328648</c:v>
                </c:pt>
                <c:pt idx="184">
                  <c:v>1.0715908976133002</c:v>
                </c:pt>
                <c:pt idx="185">
                  <c:v>1.0715908976133002</c:v>
                </c:pt>
                <c:pt idx="186">
                  <c:v>1.0714884251547183</c:v>
                </c:pt>
                <c:pt idx="187">
                  <c:v>1.0714985209639478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E51-45AD-9F24-82F69886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891512"/>
        <c:axId val="720886920"/>
      </c:scatterChart>
      <c:valAx>
        <c:axId val="720891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 b="1">
                    <a:latin typeface="Electrolize" panose="02000506000000020004" pitchFamily="2" charset="0"/>
                  </a:rPr>
                  <a:t>Batch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86920"/>
        <c:crosses val="autoZero"/>
        <c:crossBetween val="midCat"/>
      </c:valAx>
      <c:valAx>
        <c:axId val="720886920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>
                    <a:latin typeface="Electrolize" panose="02000506000000020004" pitchFamily="2" charset="0"/>
                  </a:rPr>
                  <a:t>Trump/Biden Cumulaitve Vote</a:t>
                </a:r>
                <a:r>
                  <a:rPr lang="en-US" baseline="0">
                    <a:latin typeface="Electrolize" panose="02000506000000020004" pitchFamily="2" charset="0"/>
                  </a:rPr>
                  <a:t> </a:t>
                </a:r>
                <a:r>
                  <a:rPr lang="en-US">
                    <a:latin typeface="Electrolize" panose="02000506000000020004" pitchFamily="2" charset="0"/>
                  </a:rPr>
                  <a:t> Ratio</a:t>
                </a:r>
              </a:p>
            </c:rich>
          </c:tx>
          <c:layout>
            <c:manualLayout>
              <c:xMode val="edge"/>
              <c:yMode val="edge"/>
              <c:x val="1.2843667660997459E-2"/>
              <c:y val="0.240020391151893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91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317373423170132"/>
          <c:y val="0.25580286716128986"/>
          <c:w val="0.41983821173458558"/>
          <c:h val="0.1304383408766817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r>
              <a:rPr lang="en-US" sz="2000" b="1">
                <a:latin typeface="Electrolize" panose="02000506000000020004" pitchFamily="2" charset="0"/>
              </a:rPr>
              <a:t>Placer</a:t>
            </a:r>
            <a:r>
              <a:rPr lang="en-US" sz="2000" b="1" baseline="0">
                <a:latin typeface="Electrolize" panose="02000506000000020004" pitchFamily="2" charset="0"/>
              </a:rPr>
              <a:t> County, CA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baseline="0">
                <a:solidFill>
                  <a:srgbClr val="FF0000"/>
                </a:solidFill>
                <a:latin typeface="Electrolize" panose="02000506000000020004" pitchFamily="2" charset="0"/>
              </a:rPr>
              <a:t>%Trump/Total Trump </a:t>
            </a:r>
            <a:r>
              <a:rPr lang="en-US" baseline="0">
                <a:latin typeface="Electrolize" panose="02000506000000020004" pitchFamily="2" charset="0"/>
              </a:rPr>
              <a:t>and </a:t>
            </a:r>
            <a:r>
              <a:rPr lang="en-US" baseline="0">
                <a:solidFill>
                  <a:srgbClr val="0070C0"/>
                </a:solidFill>
                <a:latin typeface="Electrolize" panose="02000506000000020004" pitchFamily="2" charset="0"/>
              </a:rPr>
              <a:t>%Biden/Total Biden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sz="1200" i="1" baseline="0">
                <a:latin typeface="Electrolize" panose="02000506000000020004" pitchFamily="2" charset="0"/>
              </a:rPr>
              <a:t>Total Votes</a:t>
            </a:r>
            <a:endParaRPr lang="en-US" sz="1200" i="1">
              <a:latin typeface="Electrolize" panose="02000506000000020004" pitchFamily="2" charset="0"/>
            </a:endParaRPr>
          </a:p>
        </c:rich>
      </c:tx>
      <c:layout>
        <c:manualLayout>
          <c:xMode val="edge"/>
          <c:yMode val="edge"/>
          <c:x val="0.240011403683232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22654268082421"/>
          <c:y val="0.19791789805801835"/>
          <c:w val="0.85914626904965963"/>
          <c:h val="0.63934665647109068"/>
        </c:manualLayout>
      </c:layout>
      <c:scatterChart>
        <c:scatterStyle val="lineMarker"/>
        <c:varyColors val="0"/>
        <c:ser>
          <c:idx val="4"/>
          <c:order val="0"/>
          <c:tx>
            <c:strRef>
              <c:f>Tabulators!$DX$2</c:f>
              <c:strCache>
                <c:ptCount val="1"/>
                <c:pt idx="0">
                  <c:v>% Trump/Total Trump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Tabulators!$DF$3:$DF$190</c:f>
              <c:numCache>
                <c:formatCode>General</c:formatCode>
                <c:ptCount val="1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</c:numCache>
            </c:numRef>
          </c:xVal>
          <c:yVal>
            <c:numRef>
              <c:f>Tabulators!$DX$3:$DX$190</c:f>
              <c:numCache>
                <c:formatCode>0.0%</c:formatCode>
                <c:ptCount val="188"/>
                <c:pt idx="0">
                  <c:v>1.5253081388579318E-2</c:v>
                </c:pt>
                <c:pt idx="1">
                  <c:v>3.2111312563415893E-2</c:v>
                </c:pt>
                <c:pt idx="2">
                  <c:v>4.5559640047239641E-2</c:v>
                </c:pt>
                <c:pt idx="3">
                  <c:v>6.1303414893793977E-2</c:v>
                </c:pt>
                <c:pt idx="4">
                  <c:v>7.6697882532976269E-2</c:v>
                </c:pt>
                <c:pt idx="5">
                  <c:v>8.5131156539529934E-2</c:v>
                </c:pt>
                <c:pt idx="6">
                  <c:v>9.6234135630998516E-2</c:v>
                </c:pt>
                <c:pt idx="7">
                  <c:v>0.11483058600442456</c:v>
                </c:pt>
                <c:pt idx="8">
                  <c:v>0.12348009780601807</c:v>
                </c:pt>
                <c:pt idx="9">
                  <c:v>0.13493238410485869</c:v>
                </c:pt>
                <c:pt idx="10">
                  <c:v>0.13964803140438131</c:v>
                </c:pt>
                <c:pt idx="11">
                  <c:v>0.14687536386167435</c:v>
                </c:pt>
                <c:pt idx="12">
                  <c:v>0.15083417887855752</c:v>
                </c:pt>
                <c:pt idx="13">
                  <c:v>0.15619853956319965</c:v>
                </c:pt>
                <c:pt idx="14">
                  <c:v>0.15890151200119762</c:v>
                </c:pt>
                <c:pt idx="15">
                  <c:v>0.15890151200119762</c:v>
                </c:pt>
                <c:pt idx="16">
                  <c:v>0.16006586935910444</c:v>
                </c:pt>
                <c:pt idx="17">
                  <c:v>0.16286864385635158</c:v>
                </c:pt>
                <c:pt idx="18">
                  <c:v>0.16602072556097075</c:v>
                </c:pt>
                <c:pt idx="19">
                  <c:v>0.16773399424474791</c:v>
                </c:pt>
                <c:pt idx="20">
                  <c:v>0.17044528352101665</c:v>
                </c:pt>
                <c:pt idx="21">
                  <c:v>0.17398825662436168</c:v>
                </c:pt>
                <c:pt idx="22">
                  <c:v>0.17398825662436168</c:v>
                </c:pt>
                <c:pt idx="23">
                  <c:v>0.17722350671168849</c:v>
                </c:pt>
                <c:pt idx="24">
                  <c:v>0.18051697466691063</c:v>
                </c:pt>
                <c:pt idx="25">
                  <c:v>0.18208054026181406</c:v>
                </c:pt>
                <c:pt idx="26">
                  <c:v>0.18762787138841297</c:v>
                </c:pt>
                <c:pt idx="27">
                  <c:v>0.1902559922819741</c:v>
                </c:pt>
                <c:pt idx="28">
                  <c:v>0.19302549942613817</c:v>
                </c:pt>
                <c:pt idx="29">
                  <c:v>0.1960694622332374</c:v>
                </c:pt>
                <c:pt idx="30">
                  <c:v>0.19882233570085997</c:v>
                </c:pt>
                <c:pt idx="31">
                  <c:v>0.20196610056720837</c:v>
                </c:pt>
                <c:pt idx="32">
                  <c:v>0.20388729020775462</c:v>
                </c:pt>
                <c:pt idx="33">
                  <c:v>0.20577521249521782</c:v>
                </c:pt>
                <c:pt idx="34">
                  <c:v>0.20922670037758445</c:v>
                </c:pt>
                <c:pt idx="35">
                  <c:v>0.21665363695337581</c:v>
                </c:pt>
                <c:pt idx="36">
                  <c:v>0.2192152231407708</c:v>
                </c:pt>
                <c:pt idx="37">
                  <c:v>0.22228413646268236</c:v>
                </c:pt>
                <c:pt idx="38">
                  <c:v>0.22570235699196595</c:v>
                </c:pt>
                <c:pt idx="39">
                  <c:v>0.22717443736589099</c:v>
                </c:pt>
                <c:pt idx="40">
                  <c:v>0.23052612318900847</c:v>
                </c:pt>
                <c:pt idx="41">
                  <c:v>0.23327899665663102</c:v>
                </c:pt>
                <c:pt idx="42">
                  <c:v>0.24010712087692743</c:v>
                </c:pt>
                <c:pt idx="43">
                  <c:v>0.24375821287779237</c:v>
                </c:pt>
                <c:pt idx="44">
                  <c:v>0.24760890899715565</c:v>
                </c:pt>
                <c:pt idx="45">
                  <c:v>0.25009564364011377</c:v>
                </c:pt>
                <c:pt idx="46">
                  <c:v>0.25445366689399357</c:v>
                </c:pt>
                <c:pt idx="47">
                  <c:v>0.25787188742327716</c:v>
                </c:pt>
                <c:pt idx="48">
                  <c:v>0.26228812854505229</c:v>
                </c:pt>
                <c:pt idx="49">
                  <c:v>0.26572298275087741</c:v>
                </c:pt>
                <c:pt idx="50">
                  <c:v>0.26751941981736221</c:v>
                </c:pt>
                <c:pt idx="51">
                  <c:v>0.27008100600475721</c:v>
                </c:pt>
                <c:pt idx="52">
                  <c:v>0.27502120793759044</c:v>
                </c:pt>
                <c:pt idx="53">
                  <c:v>0.27836457692243716</c:v>
                </c:pt>
                <c:pt idx="54">
                  <c:v>0.28355428400339328</c:v>
                </c:pt>
                <c:pt idx="55">
                  <c:v>0.28748814850546417</c:v>
                </c:pt>
                <c:pt idx="56">
                  <c:v>0.28748814850546417</c:v>
                </c:pt>
                <c:pt idx="57">
                  <c:v>0.29380062875297325</c:v>
                </c:pt>
                <c:pt idx="58">
                  <c:v>0.29799231524143782</c:v>
                </c:pt>
                <c:pt idx="59">
                  <c:v>0.2995226134832582</c:v>
                </c:pt>
                <c:pt idx="60">
                  <c:v>0.30577687586287194</c:v>
                </c:pt>
                <c:pt idx="61">
                  <c:v>0.30902044278846952</c:v>
                </c:pt>
                <c:pt idx="62">
                  <c:v>0.31361133751393072</c:v>
                </c:pt>
                <c:pt idx="63">
                  <c:v>0.31877609408007451</c:v>
                </c:pt>
                <c:pt idx="64">
                  <c:v>0.32436500939802726</c:v>
                </c:pt>
                <c:pt idx="65">
                  <c:v>0.32727590279279428</c:v>
                </c:pt>
                <c:pt idx="66">
                  <c:v>0.33308937274405764</c:v>
                </c:pt>
                <c:pt idx="67">
                  <c:v>0.33743076232139591</c:v>
                </c:pt>
                <c:pt idx="68">
                  <c:v>0.34438363911575376</c:v>
                </c:pt>
                <c:pt idx="69">
                  <c:v>0.35185215988289892</c:v>
                </c:pt>
                <c:pt idx="70">
                  <c:v>0.35696701541941817</c:v>
                </c:pt>
                <c:pt idx="71">
                  <c:v>0.3619488015436052</c:v>
                </c:pt>
                <c:pt idx="72">
                  <c:v>0.3690513814268368</c:v>
                </c:pt>
                <c:pt idx="73">
                  <c:v>0.37463197990651875</c:v>
                </c:pt>
                <c:pt idx="74">
                  <c:v>0.37755950697782731</c:v>
                </c:pt>
                <c:pt idx="75">
                  <c:v>0.37961376603070579</c:v>
                </c:pt>
                <c:pt idx="76">
                  <c:v>0.38569337480663352</c:v>
                </c:pt>
                <c:pt idx="77">
                  <c:v>0.38790565378665648</c:v>
                </c:pt>
                <c:pt idx="78">
                  <c:v>0.39316189557377867</c:v>
                </c:pt>
                <c:pt idx="79">
                  <c:v>0.40054724795821622</c:v>
                </c:pt>
                <c:pt idx="80">
                  <c:v>0.40654368835143634</c:v>
                </c:pt>
                <c:pt idx="81">
                  <c:v>0.41157537550524792</c:v>
                </c:pt>
                <c:pt idx="82">
                  <c:v>0.41508508125550991</c:v>
                </c:pt>
                <c:pt idx="83">
                  <c:v>0.41869458906502105</c:v>
                </c:pt>
                <c:pt idx="84">
                  <c:v>0.42016666943894609</c:v>
                </c:pt>
                <c:pt idx="85">
                  <c:v>0.42894925065287182</c:v>
                </c:pt>
                <c:pt idx="86">
                  <c:v>0.43422212611653555</c:v>
                </c:pt>
                <c:pt idx="87">
                  <c:v>0.43855519885560307</c:v>
                </c:pt>
                <c:pt idx="88">
                  <c:v>0.44167401320713917</c:v>
                </c:pt>
                <c:pt idx="89">
                  <c:v>0.44919243500390893</c:v>
                </c:pt>
                <c:pt idx="90">
                  <c:v>0.45387481495034848</c:v>
                </c:pt>
                <c:pt idx="91">
                  <c:v>0.45928907666461516</c:v>
                </c:pt>
                <c:pt idx="92">
                  <c:v>0.46503601190971239</c:v>
                </c:pt>
                <c:pt idx="93">
                  <c:v>0.47125700693624312</c:v>
                </c:pt>
                <c:pt idx="94">
                  <c:v>0.47771919027262594</c:v>
                </c:pt>
                <c:pt idx="95">
                  <c:v>0.48460553236081771</c:v>
                </c:pt>
                <c:pt idx="96">
                  <c:v>0.48923801127763272</c:v>
                </c:pt>
                <c:pt idx="97">
                  <c:v>0.49481029291904388</c:v>
                </c:pt>
                <c:pt idx="98">
                  <c:v>0.49926811823217288</c:v>
                </c:pt>
                <c:pt idx="99">
                  <c:v>0.50434138957733832</c:v>
                </c:pt>
                <c:pt idx="100">
                  <c:v>0.51130258320996691</c:v>
                </c:pt>
                <c:pt idx="101">
                  <c:v>0.51877110397711201</c:v>
                </c:pt>
                <c:pt idx="102">
                  <c:v>0.52732913055772712</c:v>
                </c:pt>
                <c:pt idx="103">
                  <c:v>0.53539646368036731</c:v>
                </c:pt>
                <c:pt idx="104">
                  <c:v>0.54397112393752389</c:v>
                </c:pt>
                <c:pt idx="105">
                  <c:v>0.54860360285433885</c:v>
                </c:pt>
                <c:pt idx="106">
                  <c:v>0.55630499509306541</c:v>
                </c:pt>
                <c:pt idx="107">
                  <c:v>0.5633244065935894</c:v>
                </c:pt>
                <c:pt idx="108">
                  <c:v>0.56770738036228152</c:v>
                </c:pt>
                <c:pt idx="109">
                  <c:v>0.57547530730717411</c:v>
                </c:pt>
                <c:pt idx="110">
                  <c:v>0.58161313395099723</c:v>
                </c:pt>
                <c:pt idx="111">
                  <c:v>0.58767610905038337</c:v>
                </c:pt>
                <c:pt idx="112">
                  <c:v>0.592707796204195</c:v>
                </c:pt>
                <c:pt idx="113">
                  <c:v>0.59742344350371768</c:v>
                </c:pt>
                <c:pt idx="114">
                  <c:v>0.60361948801543608</c:v>
                </c:pt>
                <c:pt idx="115">
                  <c:v>0.60771968928292219</c:v>
                </c:pt>
                <c:pt idx="116">
                  <c:v>0.61566226983150085</c:v>
                </c:pt>
                <c:pt idx="117">
                  <c:v>0.62096841264824765</c:v>
                </c:pt>
                <c:pt idx="118">
                  <c:v>0.6224321761839019</c:v>
                </c:pt>
                <c:pt idx="119">
                  <c:v>0.62429514795655283</c:v>
                </c:pt>
                <c:pt idx="120">
                  <c:v>0.63013356842262847</c:v>
                </c:pt>
                <c:pt idx="121">
                  <c:v>0.63394268035063794</c:v>
                </c:pt>
                <c:pt idx="122">
                  <c:v>0.63935694206490457</c:v>
                </c:pt>
                <c:pt idx="123">
                  <c:v>0.64500407525075265</c:v>
                </c:pt>
                <c:pt idx="124">
                  <c:v>0.6513914070426986</c:v>
                </c:pt>
                <c:pt idx="125">
                  <c:v>0.65618190588665815</c:v>
                </c:pt>
                <c:pt idx="126">
                  <c:v>0.66518072489562363</c:v>
                </c:pt>
                <c:pt idx="127">
                  <c:v>0.67339776110713756</c:v>
                </c:pt>
                <c:pt idx="128">
                  <c:v>0.6818227182754204</c:v>
                </c:pt>
                <c:pt idx="129">
                  <c:v>0.68862589198090451</c:v>
                </c:pt>
                <c:pt idx="130">
                  <c:v>0.69453916399141702</c:v>
                </c:pt>
                <c:pt idx="131">
                  <c:v>0.70308055689549065</c:v>
                </c:pt>
                <c:pt idx="132">
                  <c:v>0.70860293750727721</c:v>
                </c:pt>
                <c:pt idx="133">
                  <c:v>0.71665363695337581</c:v>
                </c:pt>
                <c:pt idx="134">
                  <c:v>0.72348176117367224</c:v>
                </c:pt>
                <c:pt idx="135">
                  <c:v>0.72878790399041904</c:v>
                </c:pt>
                <c:pt idx="136">
                  <c:v>0.73023503384953181</c:v>
                </c:pt>
                <c:pt idx="137">
                  <c:v>0.7378615745438214</c:v>
                </c:pt>
                <c:pt idx="138">
                  <c:v>0.74089722051264995</c:v>
                </c:pt>
                <c:pt idx="139">
                  <c:v>0.75128495151283292</c:v>
                </c:pt>
                <c:pt idx="140">
                  <c:v>0.75766396646650813</c:v>
                </c:pt>
                <c:pt idx="141">
                  <c:v>0.76489961576207188</c:v>
                </c:pt>
                <c:pt idx="142">
                  <c:v>0.77094595718491654</c:v>
                </c:pt>
                <c:pt idx="143">
                  <c:v>0.78039388546050337</c:v>
                </c:pt>
                <c:pt idx="144">
                  <c:v>0.78744656431411031</c:v>
                </c:pt>
                <c:pt idx="145">
                  <c:v>0.79469053044794491</c:v>
                </c:pt>
                <c:pt idx="146">
                  <c:v>0.80218400172990234</c:v>
                </c:pt>
                <c:pt idx="147">
                  <c:v>0.80724063939852631</c:v>
                </c:pt>
                <c:pt idx="148">
                  <c:v>0.811881435153612</c:v>
                </c:pt>
                <c:pt idx="149">
                  <c:v>0.81719589480862953</c:v>
                </c:pt>
                <c:pt idx="150">
                  <c:v>0.82420698947088278</c:v>
                </c:pt>
                <c:pt idx="151">
                  <c:v>0.82892263677040534</c:v>
                </c:pt>
                <c:pt idx="152">
                  <c:v>0.83674878158319332</c:v>
                </c:pt>
                <c:pt idx="153">
                  <c:v>0.84391789617259105</c:v>
                </c:pt>
                <c:pt idx="154">
                  <c:v>0.85169413995575438</c:v>
                </c:pt>
                <c:pt idx="155">
                  <c:v>0.85670087659475369</c:v>
                </c:pt>
                <c:pt idx="156">
                  <c:v>0.86146642492390091</c:v>
                </c:pt>
                <c:pt idx="157">
                  <c:v>0.86606563648763291</c:v>
                </c:pt>
                <c:pt idx="158">
                  <c:v>0.87310999850296911</c:v>
                </c:pt>
                <c:pt idx="159">
                  <c:v>0.87811673514196842</c:v>
                </c:pt>
                <c:pt idx="160">
                  <c:v>0.88578486002761192</c:v>
                </c:pt>
                <c:pt idx="161">
                  <c:v>0.88765614863853359</c:v>
                </c:pt>
                <c:pt idx="162">
                  <c:v>0.89459239175634986</c:v>
                </c:pt>
                <c:pt idx="163">
                  <c:v>0.89682130441291441</c:v>
                </c:pt>
                <c:pt idx="164">
                  <c:v>0.90148705068281243</c:v>
                </c:pt>
                <c:pt idx="165">
                  <c:v>0.9024684375987625</c:v>
                </c:pt>
                <c:pt idx="166">
                  <c:v>0.90821537284385967</c:v>
                </c:pt>
                <c:pt idx="167">
                  <c:v>0.91508508125550991</c:v>
                </c:pt>
                <c:pt idx="168">
                  <c:v>0.92204627488813851</c:v>
                </c:pt>
                <c:pt idx="169">
                  <c:v>0.92857499293068746</c:v>
                </c:pt>
                <c:pt idx="170">
                  <c:v>0.93640113774347544</c:v>
                </c:pt>
                <c:pt idx="171">
                  <c:v>0.94475124336732152</c:v>
                </c:pt>
                <c:pt idx="172">
                  <c:v>0.95128827824814122</c:v>
                </c:pt>
                <c:pt idx="173">
                  <c:v>0.95706016400805072</c:v>
                </c:pt>
                <c:pt idx="174">
                  <c:v>0.96312313910743697</c:v>
                </c:pt>
                <c:pt idx="175">
                  <c:v>0.97143166053992913</c:v>
                </c:pt>
                <c:pt idx="176">
                  <c:v>0.97870057718857595</c:v>
                </c:pt>
                <c:pt idx="177">
                  <c:v>0.98383206640163678</c:v>
                </c:pt>
                <c:pt idx="178">
                  <c:v>0.98621068214707497</c:v>
                </c:pt>
                <c:pt idx="179">
                  <c:v>0.98903009032086364</c:v>
                </c:pt>
                <c:pt idx="180">
                  <c:v>0.99137543871321876</c:v>
                </c:pt>
                <c:pt idx="181">
                  <c:v>0.99248157820323024</c:v>
                </c:pt>
                <c:pt idx="182">
                  <c:v>0.9952178179943113</c:v>
                </c:pt>
                <c:pt idx="183">
                  <c:v>0.99767128528418636</c:v>
                </c:pt>
                <c:pt idx="184">
                  <c:v>0.99968396014571104</c:v>
                </c:pt>
                <c:pt idx="185">
                  <c:v>0.99968396014571104</c:v>
                </c:pt>
                <c:pt idx="186">
                  <c:v>0.99999168316172926</c:v>
                </c:pt>
                <c:pt idx="18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527-4463-8DC8-75C948421A2F}"/>
            </c:ext>
          </c:extLst>
        </c:ser>
        <c:ser>
          <c:idx val="5"/>
          <c:order val="1"/>
          <c:tx>
            <c:strRef>
              <c:f>Tabulators!$DY$2</c:f>
              <c:strCache>
                <c:ptCount val="1"/>
                <c:pt idx="0">
                  <c:v>% Biden/Total Biden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Tabulators!$DF$3:$DF$190</c:f>
              <c:numCache>
                <c:formatCode>General</c:formatCode>
                <c:ptCount val="1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</c:numCache>
            </c:numRef>
          </c:xVal>
          <c:yVal>
            <c:numRef>
              <c:f>Tabulators!$DY$3:$DY$190</c:f>
              <c:numCache>
                <c:formatCode>0.0%</c:formatCode>
                <c:ptCount val="188"/>
                <c:pt idx="0">
                  <c:v>1.0894381341240444E-2</c:v>
                </c:pt>
                <c:pt idx="1">
                  <c:v>2.3209768944381814E-2</c:v>
                </c:pt>
                <c:pt idx="2">
                  <c:v>4.0650252465445867E-2</c:v>
                </c:pt>
                <c:pt idx="3">
                  <c:v>5.7029717977623885E-2</c:v>
                </c:pt>
                <c:pt idx="4">
                  <c:v>6.82272473214032E-2</c:v>
                </c:pt>
                <c:pt idx="5">
                  <c:v>7.7520628274235268E-2</c:v>
                </c:pt>
                <c:pt idx="6">
                  <c:v>8.7230837730558272E-2</c:v>
                </c:pt>
                <c:pt idx="7">
                  <c:v>9.9640959084493039E-2</c:v>
                </c:pt>
                <c:pt idx="8">
                  <c:v>0.10523025038130335</c:v>
                </c:pt>
                <c:pt idx="9">
                  <c:v>0.11791509961253896</c:v>
                </c:pt>
                <c:pt idx="10">
                  <c:v>0.12237705927490787</c:v>
                </c:pt>
                <c:pt idx="11">
                  <c:v>0.13263672448583258</c:v>
                </c:pt>
                <c:pt idx="12">
                  <c:v>0.13901230591422806</c:v>
                </c:pt>
                <c:pt idx="13">
                  <c:v>0.14651521897706496</c:v>
                </c:pt>
                <c:pt idx="14">
                  <c:v>0.14793622523896588</c:v>
                </c:pt>
                <c:pt idx="15">
                  <c:v>0.14793622523896588</c:v>
                </c:pt>
                <c:pt idx="16">
                  <c:v>0.15127085326689341</c:v>
                </c:pt>
                <c:pt idx="17">
                  <c:v>0.15711592569084587</c:v>
                </c:pt>
                <c:pt idx="18">
                  <c:v>0.16281889748860826</c:v>
                </c:pt>
                <c:pt idx="19">
                  <c:v>0.165490389260982</c:v>
                </c:pt>
                <c:pt idx="20">
                  <c:v>0.17161966293731468</c:v>
                </c:pt>
                <c:pt idx="21">
                  <c:v>0.17609109597476294</c:v>
                </c:pt>
                <c:pt idx="22">
                  <c:v>0.17609109597476294</c:v>
                </c:pt>
                <c:pt idx="23">
                  <c:v>0.17989939275665742</c:v>
                </c:pt>
                <c:pt idx="24">
                  <c:v>0.18453187317045444</c:v>
                </c:pt>
                <c:pt idx="25">
                  <c:v>0.18674864293901988</c:v>
                </c:pt>
                <c:pt idx="26">
                  <c:v>0.19328527174376414</c:v>
                </c:pt>
                <c:pt idx="27">
                  <c:v>0.19784196515692645</c:v>
                </c:pt>
                <c:pt idx="28">
                  <c:v>0.20172604893945567</c:v>
                </c:pt>
                <c:pt idx="29">
                  <c:v>0.20700271885864777</c:v>
                </c:pt>
                <c:pt idx="30">
                  <c:v>0.21222254852736383</c:v>
                </c:pt>
                <c:pt idx="31">
                  <c:v>0.21687397569131955</c:v>
                </c:pt>
                <c:pt idx="32">
                  <c:v>0.21894864483369489</c:v>
                </c:pt>
                <c:pt idx="33">
                  <c:v>0.22142119572940253</c:v>
                </c:pt>
                <c:pt idx="34">
                  <c:v>0.2252768593866937</c:v>
                </c:pt>
                <c:pt idx="35">
                  <c:v>0.23425761896190755</c:v>
                </c:pt>
                <c:pt idx="36">
                  <c:v>0.23688174385888461</c:v>
                </c:pt>
                <c:pt idx="37">
                  <c:v>0.24101213539347663</c:v>
                </c:pt>
                <c:pt idx="38">
                  <c:v>0.24504779317727526</c:v>
                </c:pt>
                <c:pt idx="39">
                  <c:v>0.24805085307742589</c:v>
                </c:pt>
                <c:pt idx="40">
                  <c:v>0.25320436912058658</c:v>
                </c:pt>
                <c:pt idx="41">
                  <c:v>0.25926732917136386</c:v>
                </c:pt>
                <c:pt idx="42">
                  <c:v>0.26943226063149517</c:v>
                </c:pt>
                <c:pt idx="43">
                  <c:v>0.27328792428878634</c:v>
                </c:pt>
                <c:pt idx="44">
                  <c:v>0.28053505622448111</c:v>
                </c:pt>
                <c:pt idx="45">
                  <c:v>0.28354758949971104</c:v>
                </c:pt>
                <c:pt idx="46">
                  <c:v>0.28908004054604536</c:v>
                </c:pt>
                <c:pt idx="47">
                  <c:v>0.29224414782254476</c:v>
                </c:pt>
                <c:pt idx="48">
                  <c:v>0.29663979385935829</c:v>
                </c:pt>
                <c:pt idx="49">
                  <c:v>0.30190699040347102</c:v>
                </c:pt>
                <c:pt idx="50">
                  <c:v>0.30453111530044807</c:v>
                </c:pt>
                <c:pt idx="51">
                  <c:v>0.30955200409249806</c:v>
                </c:pt>
                <c:pt idx="52">
                  <c:v>0.31589916539565549</c:v>
                </c:pt>
                <c:pt idx="53">
                  <c:v>0.31994429655453349</c:v>
                </c:pt>
                <c:pt idx="54">
                  <c:v>0.32770299074451253</c:v>
                </c:pt>
                <c:pt idx="55">
                  <c:v>0.33157760115196239</c:v>
                </c:pt>
                <c:pt idx="56">
                  <c:v>0.33157760115196239</c:v>
                </c:pt>
                <c:pt idx="57">
                  <c:v>0.33783950207940583</c:v>
                </c:pt>
                <c:pt idx="58">
                  <c:v>0.34576871702081302</c:v>
                </c:pt>
                <c:pt idx="59">
                  <c:v>0.34851599579382148</c:v>
                </c:pt>
                <c:pt idx="60">
                  <c:v>0.35440843509317066</c:v>
                </c:pt>
                <c:pt idx="61">
                  <c:v>0.36386286342235147</c:v>
                </c:pt>
                <c:pt idx="62">
                  <c:v>0.37240784774391572</c:v>
                </c:pt>
                <c:pt idx="63">
                  <c:v>0.37978760693072122</c:v>
                </c:pt>
                <c:pt idx="64">
                  <c:v>0.38583162023133982</c:v>
                </c:pt>
                <c:pt idx="65">
                  <c:v>0.39149669852878483</c:v>
                </c:pt>
                <c:pt idx="66">
                  <c:v>0.39765439233035554</c:v>
                </c:pt>
                <c:pt idx="67">
                  <c:v>0.40475942363986017</c:v>
                </c:pt>
                <c:pt idx="68">
                  <c:v>0.41058554931365399</c:v>
                </c:pt>
                <c:pt idx="69">
                  <c:v>0.41896948625886943</c:v>
                </c:pt>
                <c:pt idx="70">
                  <c:v>0.42544927481313766</c:v>
                </c:pt>
                <c:pt idx="71">
                  <c:v>0.43215642436931007</c:v>
                </c:pt>
                <c:pt idx="72">
                  <c:v>0.44179084682499836</c:v>
                </c:pt>
                <c:pt idx="73">
                  <c:v>0.4482232685038699</c:v>
                </c:pt>
                <c:pt idx="74">
                  <c:v>0.45225892628766851</c:v>
                </c:pt>
                <c:pt idx="75">
                  <c:v>0.45357572542369667</c:v>
                </c:pt>
                <c:pt idx="76">
                  <c:v>0.45846398696463592</c:v>
                </c:pt>
                <c:pt idx="77">
                  <c:v>0.45973341922526739</c:v>
                </c:pt>
                <c:pt idx="78">
                  <c:v>0.46575848577572732</c:v>
                </c:pt>
                <c:pt idx="79">
                  <c:v>0.47274983658427988</c:v>
                </c:pt>
                <c:pt idx="80">
                  <c:v>0.47976013414299112</c:v>
                </c:pt>
                <c:pt idx="81">
                  <c:v>0.4863251830729734</c:v>
                </c:pt>
                <c:pt idx="82">
                  <c:v>0.49035136748169272</c:v>
                </c:pt>
                <c:pt idx="83">
                  <c:v>0.49503121477088641</c:v>
                </c:pt>
                <c:pt idx="84">
                  <c:v>0.49740903191580066</c:v>
                </c:pt>
                <c:pt idx="85">
                  <c:v>0.50441932947451185</c:v>
                </c:pt>
                <c:pt idx="86">
                  <c:v>0.51285063329512404</c:v>
                </c:pt>
                <c:pt idx="87">
                  <c:v>0.51653577620098712</c:v>
                </c:pt>
                <c:pt idx="88">
                  <c:v>0.52117772998986345</c:v>
                </c:pt>
                <c:pt idx="89">
                  <c:v>0.52744910429238623</c:v>
                </c:pt>
                <c:pt idx="90">
                  <c:v>0.53383415909586107</c:v>
                </c:pt>
                <c:pt idx="91">
                  <c:v>0.53954660426870282</c:v>
                </c:pt>
                <c:pt idx="92">
                  <c:v>0.54466222681154619</c:v>
                </c:pt>
                <c:pt idx="93">
                  <c:v>0.55063045311153003</c:v>
                </c:pt>
                <c:pt idx="94">
                  <c:v>0.55676920016294207</c:v>
                </c:pt>
                <c:pt idx="95">
                  <c:v>0.56420579960022355</c:v>
                </c:pt>
                <c:pt idx="96">
                  <c:v>0.5665741433700584</c:v>
                </c:pt>
                <c:pt idx="97">
                  <c:v>0.57178449966369516</c:v>
                </c:pt>
                <c:pt idx="98">
                  <c:v>0.57502439394082927</c:v>
                </c:pt>
                <c:pt idx="99">
                  <c:v>0.57874743034700971</c:v>
                </c:pt>
                <c:pt idx="100">
                  <c:v>0.58589035515683174</c:v>
                </c:pt>
                <c:pt idx="101">
                  <c:v>0.59283433908998762</c:v>
                </c:pt>
                <c:pt idx="102">
                  <c:v>0.59857520438806733</c:v>
                </c:pt>
                <c:pt idx="103">
                  <c:v>0.60555708182154055</c:v>
                </c:pt>
                <c:pt idx="104">
                  <c:v>0.61264316638088656</c:v>
                </c:pt>
                <c:pt idx="105">
                  <c:v>0.61848823880483905</c:v>
                </c:pt>
                <c:pt idx="106">
                  <c:v>0.62492066048371053</c:v>
                </c:pt>
                <c:pt idx="107">
                  <c:v>0.63305828967686317</c:v>
                </c:pt>
                <c:pt idx="108">
                  <c:v>0.63657291183129816</c:v>
                </c:pt>
                <c:pt idx="109">
                  <c:v>0.64453054689794331</c:v>
                </c:pt>
                <c:pt idx="110">
                  <c:v>0.65343551947252243</c:v>
                </c:pt>
                <c:pt idx="111">
                  <c:v>0.66341098343106697</c:v>
                </c:pt>
                <c:pt idx="112">
                  <c:v>0.67079074261787242</c:v>
                </c:pt>
                <c:pt idx="113">
                  <c:v>0.67720421754658533</c:v>
                </c:pt>
                <c:pt idx="114">
                  <c:v>0.68166617720895428</c:v>
                </c:pt>
                <c:pt idx="115">
                  <c:v>0.68543658049053136</c:v>
                </c:pt>
                <c:pt idx="116">
                  <c:v>0.69366894343447738</c:v>
                </c:pt>
                <c:pt idx="117">
                  <c:v>0.70100133574588619</c:v>
                </c:pt>
                <c:pt idx="118">
                  <c:v>0.70254549588381854</c:v>
                </c:pt>
                <c:pt idx="119">
                  <c:v>0.70481910590286001</c:v>
                </c:pt>
                <c:pt idx="120">
                  <c:v>0.7107494387025266</c:v>
                </c:pt>
                <c:pt idx="121">
                  <c:v>0.71306094222188543</c:v>
                </c:pt>
                <c:pt idx="122">
                  <c:v>0.71947441715059823</c:v>
                </c:pt>
                <c:pt idx="123">
                  <c:v>0.72554685057645485</c:v>
                </c:pt>
                <c:pt idx="124">
                  <c:v>0.73164770412754954</c:v>
                </c:pt>
                <c:pt idx="125">
                  <c:v>0.73804223230610366</c:v>
                </c:pt>
                <c:pt idx="126">
                  <c:v>0.74594302712227289</c:v>
                </c:pt>
                <c:pt idx="127">
                  <c:v>0.75378698168796598</c:v>
                </c:pt>
                <c:pt idx="128">
                  <c:v>0.76000151574001273</c:v>
                </c:pt>
                <c:pt idx="129">
                  <c:v>0.76551502003618832</c:v>
                </c:pt>
                <c:pt idx="130">
                  <c:v>0.77112325808315729</c:v>
                </c:pt>
                <c:pt idx="131">
                  <c:v>0.77849354389488346</c:v>
                </c:pt>
                <c:pt idx="132">
                  <c:v>0.78413020206709039</c:v>
                </c:pt>
                <c:pt idx="133">
                  <c:v>0.79220151763468771</c:v>
                </c:pt>
                <c:pt idx="134">
                  <c:v>0.79833079131102036</c:v>
                </c:pt>
                <c:pt idx="135">
                  <c:v>0.80357904110497447</c:v>
                </c:pt>
                <c:pt idx="136">
                  <c:v>0.80654420750480771</c:v>
                </c:pt>
                <c:pt idx="137">
                  <c:v>0.8153070794531968</c:v>
                </c:pt>
                <c:pt idx="138">
                  <c:v>0.81657651171382828</c:v>
                </c:pt>
                <c:pt idx="139">
                  <c:v>0.82265841851476429</c:v>
                </c:pt>
                <c:pt idx="140">
                  <c:v>0.82822876306141591</c:v>
                </c:pt>
                <c:pt idx="141">
                  <c:v>0.83305071097679972</c:v>
                </c:pt>
                <c:pt idx="142">
                  <c:v>0.83975786053297208</c:v>
                </c:pt>
                <c:pt idx="143">
                  <c:v>0.84635132958819237</c:v>
                </c:pt>
                <c:pt idx="144">
                  <c:v>0.85086065612595796</c:v>
                </c:pt>
                <c:pt idx="145">
                  <c:v>0.85464053278261443</c:v>
                </c:pt>
                <c:pt idx="146">
                  <c:v>0.85962352807434705</c:v>
                </c:pt>
                <c:pt idx="147">
                  <c:v>0.86247501397322823</c:v>
                </c:pt>
                <c:pt idx="148">
                  <c:v>0.86561070112448957</c:v>
                </c:pt>
                <c:pt idx="149">
                  <c:v>0.86843376689813279</c:v>
                </c:pt>
                <c:pt idx="150">
                  <c:v>0.87382411731827703</c:v>
                </c:pt>
                <c:pt idx="151">
                  <c:v>0.87703559147017307</c:v>
                </c:pt>
                <c:pt idx="152">
                  <c:v>0.88102388237857499</c:v>
                </c:pt>
                <c:pt idx="153">
                  <c:v>0.88615845167157703</c:v>
                </c:pt>
                <c:pt idx="154">
                  <c:v>0.89028884320616908</c:v>
                </c:pt>
                <c:pt idx="155">
                  <c:v>0.89352873748330319</c:v>
                </c:pt>
                <c:pt idx="156">
                  <c:v>0.8970244128875795</c:v>
                </c:pt>
                <c:pt idx="157">
                  <c:v>0.90061482204264909</c:v>
                </c:pt>
                <c:pt idx="158">
                  <c:v>0.90557887058422304</c:v>
                </c:pt>
                <c:pt idx="159">
                  <c:v>0.90874297786072245</c:v>
                </c:pt>
                <c:pt idx="160">
                  <c:v>0.91329019789880539</c:v>
                </c:pt>
                <c:pt idx="161">
                  <c:v>0.9146922574105476</c:v>
                </c:pt>
                <c:pt idx="162">
                  <c:v>0.92014892145624727</c:v>
                </c:pt>
                <c:pt idx="163">
                  <c:v>0.9219583360964011</c:v>
                </c:pt>
                <c:pt idx="164">
                  <c:v>0.92521717712369389</c:v>
                </c:pt>
                <c:pt idx="165">
                  <c:v>0.92843812465066933</c:v>
                </c:pt>
                <c:pt idx="166">
                  <c:v>0.93255904281018198</c:v>
                </c:pt>
                <c:pt idx="167">
                  <c:v>0.93744730435112122</c:v>
                </c:pt>
                <c:pt idx="168">
                  <c:v>0.94211767826523551</c:v>
                </c:pt>
                <c:pt idx="169">
                  <c:v>0.94599228867268537</c:v>
                </c:pt>
                <c:pt idx="170">
                  <c:v>0.95219734934965283</c:v>
                </c:pt>
                <c:pt idx="171">
                  <c:v>0.9578055873966218</c:v>
                </c:pt>
                <c:pt idx="172">
                  <c:v>0.96137704980153282</c:v>
                </c:pt>
                <c:pt idx="173">
                  <c:v>0.96485377845565035</c:v>
                </c:pt>
                <c:pt idx="174">
                  <c:v>0.96840629411040269</c:v>
                </c:pt>
                <c:pt idx="175">
                  <c:v>0.97481029566403621</c:v>
                </c:pt>
                <c:pt idx="176">
                  <c:v>0.97933856895196048</c:v>
                </c:pt>
                <c:pt idx="177">
                  <c:v>0.98528784850178575</c:v>
                </c:pt>
                <c:pt idx="178">
                  <c:v>0.99039399766954972</c:v>
                </c:pt>
                <c:pt idx="179">
                  <c:v>0.99160658967970516</c:v>
                </c:pt>
                <c:pt idx="180">
                  <c:v>0.99341600431985899</c:v>
                </c:pt>
                <c:pt idx="181">
                  <c:v>0.99454333595430044</c:v>
                </c:pt>
                <c:pt idx="182">
                  <c:v>0.99661800509667575</c:v>
                </c:pt>
                <c:pt idx="183">
                  <c:v>0.9982474256103222</c:v>
                </c:pt>
                <c:pt idx="184">
                  <c:v>0.9995831714965091</c:v>
                </c:pt>
                <c:pt idx="185">
                  <c:v>0.9995831714965091</c:v>
                </c:pt>
                <c:pt idx="186">
                  <c:v>1</c:v>
                </c:pt>
                <c:pt idx="18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527-4463-8DC8-75C948421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891512"/>
        <c:axId val="720886920"/>
      </c:scatterChart>
      <c:valAx>
        <c:axId val="720891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 b="1">
                    <a:latin typeface="Electrolize" panose="02000506000000020004" pitchFamily="2" charset="0"/>
                  </a:rPr>
                  <a:t>Batch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86920"/>
        <c:crosses val="autoZero"/>
        <c:crossBetween val="midCat"/>
      </c:valAx>
      <c:valAx>
        <c:axId val="72088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>
                    <a:latin typeface="Electrolize" panose="02000506000000020004" pitchFamily="2" charset="0"/>
                  </a:rPr>
                  <a:t>Trump/Biden Cumulaitve Vote</a:t>
                </a:r>
                <a:r>
                  <a:rPr lang="en-US" baseline="0">
                    <a:latin typeface="Electrolize" panose="02000506000000020004" pitchFamily="2" charset="0"/>
                  </a:rPr>
                  <a:t> </a:t>
                </a:r>
                <a:r>
                  <a:rPr lang="en-US">
                    <a:latin typeface="Electrolize" panose="02000506000000020004" pitchFamily="2" charset="0"/>
                  </a:rPr>
                  <a:t> Ratio</a:t>
                </a:r>
              </a:p>
            </c:rich>
          </c:tx>
          <c:layout>
            <c:manualLayout>
              <c:xMode val="edge"/>
              <c:yMode val="edge"/>
              <c:x val="1.2843667660997459E-2"/>
              <c:y val="0.240020391151893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91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59948831277474846"/>
          <c:y val="0.58826130985595304"/>
          <c:w val="0.3062663978621552"/>
          <c:h val="0.1899309043062530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r>
              <a:rPr lang="en-US" sz="2000" b="1">
                <a:latin typeface="Electrolize" panose="02000506000000020004" pitchFamily="2" charset="0"/>
              </a:rPr>
              <a:t>Placer</a:t>
            </a:r>
            <a:r>
              <a:rPr lang="en-US" sz="2000" b="1" baseline="0">
                <a:latin typeface="Electrolize" panose="02000506000000020004" pitchFamily="2" charset="0"/>
              </a:rPr>
              <a:t> County, CA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baseline="0">
                <a:solidFill>
                  <a:srgbClr val="FF0000"/>
                </a:solidFill>
                <a:latin typeface="Electrolize" panose="02000506000000020004" pitchFamily="2" charset="0"/>
              </a:rPr>
              <a:t>%Trump/Total Trump </a:t>
            </a:r>
            <a:r>
              <a:rPr lang="en-US" baseline="0">
                <a:latin typeface="Electrolize" panose="02000506000000020004" pitchFamily="2" charset="0"/>
              </a:rPr>
              <a:t>and </a:t>
            </a:r>
            <a:r>
              <a:rPr lang="en-US" baseline="0">
                <a:solidFill>
                  <a:srgbClr val="0070C0"/>
                </a:solidFill>
                <a:latin typeface="Electrolize" panose="02000506000000020004" pitchFamily="2" charset="0"/>
              </a:rPr>
              <a:t>%Biden/Total Biden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sz="1200" i="1" baseline="0">
                <a:latin typeface="Electrolize" panose="02000506000000020004" pitchFamily="2" charset="0"/>
              </a:rPr>
              <a:t>Mail-in Votes Only </a:t>
            </a:r>
            <a:endParaRPr lang="en-US" sz="1200" i="1">
              <a:latin typeface="Electrolize" panose="02000506000000020004" pitchFamily="2" charset="0"/>
            </a:endParaRPr>
          </a:p>
        </c:rich>
      </c:tx>
      <c:layout>
        <c:manualLayout>
          <c:xMode val="edge"/>
          <c:yMode val="edge"/>
          <c:x val="0.240011403683232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22654268082421"/>
          <c:y val="0.19791789805801835"/>
          <c:w val="0.85914626904965963"/>
          <c:h val="0.63934665647109068"/>
        </c:manualLayout>
      </c:layout>
      <c:scatterChart>
        <c:scatterStyle val="lineMarker"/>
        <c:varyColors val="0"/>
        <c:ser>
          <c:idx val="4"/>
          <c:order val="0"/>
          <c:tx>
            <c:strRef>
              <c:f>Tabulators!$DZ$2</c:f>
              <c:strCache>
                <c:ptCount val="1"/>
                <c:pt idx="0">
                  <c:v>% Trump/Total Trump - Mail-in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Tabulators!$DF$3:$DF$190</c:f>
              <c:numCache>
                <c:formatCode>General</c:formatCode>
                <c:ptCount val="1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</c:numCache>
            </c:numRef>
          </c:xVal>
          <c:yVal>
            <c:numRef>
              <c:f>Tabulators!$DZ$3:$DZ$190</c:f>
              <c:numCache>
                <c:formatCode>0.0%</c:formatCode>
                <c:ptCount val="188"/>
                <c:pt idx="0">
                  <c:v>3.0998841076762176E-3</c:v>
                </c:pt>
                <c:pt idx="1">
                  <c:v>6.2845674766566478E-3</c:v>
                </c:pt>
                <c:pt idx="2">
                  <c:v>1.2013228684763457E-2</c:v>
                </c:pt>
                <c:pt idx="3">
                  <c:v>1.888196885040468E-2</c:v>
                </c:pt>
                <c:pt idx="4">
                  <c:v>2.2264517162428273E-2</c:v>
                </c:pt>
                <c:pt idx="5">
                  <c:v>2.550573337227818E-2</c:v>
                </c:pt>
                <c:pt idx="6">
                  <c:v>2.8954236665316161E-2</c:v>
                </c:pt>
                <c:pt idx="7">
                  <c:v>3.0998841076762176E-2</c:v>
                </c:pt>
                <c:pt idx="8">
                  <c:v>3.0998841076762176E-2</c:v>
                </c:pt>
                <c:pt idx="9">
                  <c:v>3.3976237362554527E-2</c:v>
                </c:pt>
                <c:pt idx="10">
                  <c:v>3.6077374614870018E-2</c:v>
                </c:pt>
                <c:pt idx="11">
                  <c:v>4.0844977528195756E-2</c:v>
                </c:pt>
                <c:pt idx="12">
                  <c:v>4.3982550196451621E-2</c:v>
                </c:pt>
                <c:pt idx="13">
                  <c:v>4.7120122864707487E-2</c:v>
                </c:pt>
                <c:pt idx="14">
                  <c:v>4.7120122864707487E-2</c:v>
                </c:pt>
                <c:pt idx="15">
                  <c:v>4.7120122864707487E-2</c:v>
                </c:pt>
                <c:pt idx="16">
                  <c:v>4.8439222484995242E-2</c:v>
                </c:pt>
                <c:pt idx="17">
                  <c:v>5.1614483713830761E-2</c:v>
                </c:pt>
                <c:pt idx="18">
                  <c:v>5.51854748287526E-2</c:v>
                </c:pt>
                <c:pt idx="19">
                  <c:v>5.712643569860458E-2</c:v>
                </c:pt>
                <c:pt idx="20">
                  <c:v>6.0198053385846058E-2</c:v>
                </c:pt>
                <c:pt idx="21">
                  <c:v>6.4211885087578788E-2</c:v>
                </c:pt>
                <c:pt idx="22">
                  <c:v>6.4211885087578788E-2</c:v>
                </c:pt>
                <c:pt idx="23">
                  <c:v>6.7877097603949763E-2</c:v>
                </c:pt>
                <c:pt idx="24">
                  <c:v>7.1608265101335111E-2</c:v>
                </c:pt>
                <c:pt idx="25">
                  <c:v>7.3379627448578677E-2</c:v>
                </c:pt>
                <c:pt idx="26">
                  <c:v>7.9664194925235313E-2</c:v>
                </c:pt>
                <c:pt idx="27">
                  <c:v>8.2641591211027668E-2</c:v>
                </c:pt>
                <c:pt idx="28">
                  <c:v>8.577916387928354E-2</c:v>
                </c:pt>
                <c:pt idx="29">
                  <c:v>8.9227667172321515E-2</c:v>
                </c:pt>
                <c:pt idx="30">
                  <c:v>9.2346395560287564E-2</c:v>
                </c:pt>
                <c:pt idx="31">
                  <c:v>9.5907964535064491E-2</c:v>
                </c:pt>
                <c:pt idx="32">
                  <c:v>9.8084478908539288E-2</c:v>
                </c:pt>
                <c:pt idx="33">
                  <c:v>0.10022330472143443</c:v>
                </c:pt>
                <c:pt idx="34">
                  <c:v>0.10413349288157311</c:v>
                </c:pt>
                <c:pt idx="35">
                  <c:v>0.11254746403098</c:v>
                </c:pt>
                <c:pt idx="36">
                  <c:v>0.11544948319561305</c:v>
                </c:pt>
                <c:pt idx="37">
                  <c:v>0.11892625290908578</c:v>
                </c:pt>
                <c:pt idx="38">
                  <c:v>0.12279875250864482</c:v>
                </c:pt>
                <c:pt idx="39">
                  <c:v>0.12446647131429434</c:v>
                </c:pt>
                <c:pt idx="40">
                  <c:v>0.12826359379269409</c:v>
                </c:pt>
                <c:pt idx="41">
                  <c:v>0.13138232218066012</c:v>
                </c:pt>
                <c:pt idx="42">
                  <c:v>0.1391178992396333</c:v>
                </c:pt>
                <c:pt idx="43">
                  <c:v>0.1432542187632499</c:v>
                </c:pt>
                <c:pt idx="44">
                  <c:v>0.14761666965034437</c:v>
                </c:pt>
                <c:pt idx="45">
                  <c:v>0.15043388955367323</c:v>
                </c:pt>
                <c:pt idx="46">
                  <c:v>0.15537109098960739</c:v>
                </c:pt>
                <c:pt idx="47">
                  <c:v>0.15924359058916643</c:v>
                </c:pt>
                <c:pt idx="48">
                  <c:v>0.16424674700611497</c:v>
                </c:pt>
                <c:pt idx="49">
                  <c:v>0.16813809088596385</c:v>
                </c:pt>
                <c:pt idx="50">
                  <c:v>0.17017327315726494</c:v>
                </c:pt>
                <c:pt idx="51">
                  <c:v>0.173075292321898</c:v>
                </c:pt>
                <c:pt idx="52">
                  <c:v>0.17867204356797603</c:v>
                </c:pt>
                <c:pt idx="53">
                  <c:v>0.18245974390623085</c:v>
                </c:pt>
                <c:pt idx="54">
                  <c:v>0.18833915935665627</c:v>
                </c:pt>
                <c:pt idx="55">
                  <c:v>0.19279583164519989</c:v>
                </c:pt>
                <c:pt idx="56">
                  <c:v>0.19279583164519989</c:v>
                </c:pt>
                <c:pt idx="57">
                  <c:v>0.19994723601518849</c:v>
                </c:pt>
                <c:pt idx="58">
                  <c:v>0.20469599464822441</c:v>
                </c:pt>
                <c:pt idx="59">
                  <c:v>0.2064296684348883</c:v>
                </c:pt>
                <c:pt idx="60">
                  <c:v>0.21351511782386251</c:v>
                </c:pt>
                <c:pt idx="61">
                  <c:v>0.21718975248037839</c:v>
                </c:pt>
                <c:pt idx="62">
                  <c:v>0.22239077384037009</c:v>
                </c:pt>
                <c:pt idx="63">
                  <c:v>0.22824192287036077</c:v>
                </c:pt>
                <c:pt idx="64">
                  <c:v>0.234573601047742</c:v>
                </c:pt>
                <c:pt idx="65">
                  <c:v>0.23787135009846136</c:v>
                </c:pt>
                <c:pt idx="66">
                  <c:v>0.24445742605975521</c:v>
                </c:pt>
                <c:pt idx="67">
                  <c:v>0.24937578321539955</c:v>
                </c:pt>
                <c:pt idx="68">
                  <c:v>0.25725269237654641</c:v>
                </c:pt>
                <c:pt idx="69">
                  <c:v>0.26571377422667786</c:v>
                </c:pt>
                <c:pt idx="70">
                  <c:v>0.27150839041579905</c:v>
                </c:pt>
                <c:pt idx="71">
                  <c:v>0.27715225236260166</c:v>
                </c:pt>
                <c:pt idx="72">
                  <c:v>0.28519876004635691</c:v>
                </c:pt>
                <c:pt idx="73">
                  <c:v>0.29152101608359321</c:v>
                </c:pt>
                <c:pt idx="74">
                  <c:v>0.29483760941460241</c:v>
                </c:pt>
                <c:pt idx="75">
                  <c:v>0.29716487803039582</c:v>
                </c:pt>
                <c:pt idx="76">
                  <c:v>0.30405246247632689</c:v>
                </c:pt>
                <c:pt idx="77">
                  <c:v>0.30655875175487363</c:v>
                </c:pt>
                <c:pt idx="78">
                  <c:v>0.31251354432645834</c:v>
                </c:pt>
                <c:pt idx="79">
                  <c:v>0.32088040477514063</c:v>
                </c:pt>
                <c:pt idx="80">
                  <c:v>0.32767376781962254</c:v>
                </c:pt>
                <c:pt idx="81">
                  <c:v>0.33337416260729463</c:v>
                </c:pt>
                <c:pt idx="82">
                  <c:v>0.33735030574844771</c:v>
                </c:pt>
                <c:pt idx="83">
                  <c:v>0.34143951457133975</c:v>
                </c:pt>
                <c:pt idx="84">
                  <c:v>0.34310723337698923</c:v>
                </c:pt>
                <c:pt idx="85">
                  <c:v>0.35305701337001688</c:v>
                </c:pt>
                <c:pt idx="86">
                  <c:v>0.3590306502218914</c:v>
                </c:pt>
                <c:pt idx="87">
                  <c:v>0.36393958523739084</c:v>
                </c:pt>
                <c:pt idx="88">
                  <c:v>0.36747288779173304</c:v>
                </c:pt>
                <c:pt idx="89">
                  <c:v>0.37599050248273391</c:v>
                </c:pt>
                <c:pt idx="90">
                  <c:v>0.38129516738431968</c:v>
                </c:pt>
                <c:pt idx="91">
                  <c:v>0.38742898061865771</c:v>
                </c:pt>
                <c:pt idx="92">
                  <c:v>0.39393967945879227</c:v>
                </c:pt>
                <c:pt idx="93">
                  <c:v>0.40098744028718686</c:v>
                </c:pt>
                <c:pt idx="94">
                  <c:v>0.40830844317978388</c:v>
                </c:pt>
                <c:pt idx="95">
                  <c:v>0.41610997521977144</c:v>
                </c:pt>
                <c:pt idx="96">
                  <c:v>0.42135810728048767</c:v>
                </c:pt>
                <c:pt idx="97">
                  <c:v>0.42767094117757909</c:v>
                </c:pt>
                <c:pt idx="98">
                  <c:v>0.43272120829525218</c:v>
                </c:pt>
                <c:pt idx="99">
                  <c:v>0.43846871378364882</c:v>
                </c:pt>
                <c:pt idx="100">
                  <c:v>0.44635504508494062</c:v>
                </c:pt>
                <c:pt idx="101">
                  <c:v>0.45481612693507201</c:v>
                </c:pt>
                <c:pt idx="102">
                  <c:v>0.46451150914418698</c:v>
                </c:pt>
                <c:pt idx="103">
                  <c:v>0.47365098508475217</c:v>
                </c:pt>
                <c:pt idx="104">
                  <c:v>0.48336521157415696</c:v>
                </c:pt>
                <c:pt idx="105">
                  <c:v>0.48861334363487324</c:v>
                </c:pt>
                <c:pt idx="106">
                  <c:v>0.49733824540906224</c:v>
                </c:pt>
                <c:pt idx="107">
                  <c:v>0.50529053169136839</c:v>
                </c:pt>
                <c:pt idx="108">
                  <c:v>0.51025599954773726</c:v>
                </c:pt>
                <c:pt idx="109">
                  <c:v>0.51905627844308555</c:v>
                </c:pt>
                <c:pt idx="110">
                  <c:v>0.52600981787003098</c:v>
                </c:pt>
                <c:pt idx="111">
                  <c:v>0.53287855803567219</c:v>
                </c:pt>
                <c:pt idx="112">
                  <c:v>0.53857895282334434</c:v>
                </c:pt>
                <c:pt idx="113">
                  <c:v>0.54392130628550972</c:v>
                </c:pt>
                <c:pt idx="114">
                  <c:v>0.55094080069346951</c:v>
                </c:pt>
                <c:pt idx="115">
                  <c:v>0.55558591578491134</c:v>
                </c:pt>
                <c:pt idx="116">
                  <c:v>0.56458405962330283</c:v>
                </c:pt>
                <c:pt idx="117">
                  <c:v>0.57059538503575702</c:v>
                </c:pt>
                <c:pt idx="118">
                  <c:v>0.57225368170126167</c:v>
                </c:pt>
                <c:pt idx="119">
                  <c:v>0.57436424109372208</c:v>
                </c:pt>
                <c:pt idx="120">
                  <c:v>0.58097858347545062</c:v>
                </c:pt>
                <c:pt idx="121">
                  <c:v>0.58529392366182054</c:v>
                </c:pt>
                <c:pt idx="122">
                  <c:v>0.59142773689615857</c:v>
                </c:pt>
                <c:pt idx="123">
                  <c:v>0.59782537005455416</c:v>
                </c:pt>
                <c:pt idx="124">
                  <c:v>0.60506157368584701</c:v>
                </c:pt>
                <c:pt idx="125">
                  <c:v>0.61048872640931662</c:v>
                </c:pt>
                <c:pt idx="126">
                  <c:v>0.6206834820461119</c:v>
                </c:pt>
                <c:pt idx="127">
                  <c:v>0.62999255650928554</c:v>
                </c:pt>
                <c:pt idx="128">
                  <c:v>0.63953718447608188</c:v>
                </c:pt>
                <c:pt idx="129">
                  <c:v>0.64724449511462034</c:v>
                </c:pt>
                <c:pt idx="130">
                  <c:v>0.6539436367576531</c:v>
                </c:pt>
                <c:pt idx="131">
                  <c:v>0.66362017468647827</c:v>
                </c:pt>
                <c:pt idx="132">
                  <c:v>0.66987647574270015</c:v>
                </c:pt>
                <c:pt idx="133">
                  <c:v>0.67899710740297547</c:v>
                </c:pt>
                <c:pt idx="134">
                  <c:v>0.68673268446194868</c:v>
                </c:pt>
                <c:pt idx="135">
                  <c:v>0.69274400987440288</c:v>
                </c:pt>
                <c:pt idx="136">
                  <c:v>0.69438346225961767</c:v>
                </c:pt>
                <c:pt idx="137">
                  <c:v>0.70302356477250239</c:v>
                </c:pt>
                <c:pt idx="138">
                  <c:v>0.70646264592539554</c:v>
                </c:pt>
                <c:pt idx="139">
                  <c:v>0.71823089896639125</c:v>
                </c:pt>
                <c:pt idx="140">
                  <c:v>0.72545768045753911</c:v>
                </c:pt>
                <c:pt idx="141">
                  <c:v>0.73365494238361306</c:v>
                </c:pt>
                <c:pt idx="142">
                  <c:v>0.7405048382689644</c:v>
                </c:pt>
                <c:pt idx="143">
                  <c:v>0.75120838947358504</c:v>
                </c:pt>
                <c:pt idx="144">
                  <c:v>0.75919836431647081</c:v>
                </c:pt>
                <c:pt idx="145">
                  <c:v>0.76740504838268964</c:v>
                </c:pt>
                <c:pt idx="146">
                  <c:v>0.77589439665325577</c:v>
                </c:pt>
                <c:pt idx="147">
                  <c:v>0.78162305786136266</c:v>
                </c:pt>
                <c:pt idx="148">
                  <c:v>0.78688061206222382</c:v>
                </c:pt>
                <c:pt idx="149">
                  <c:v>0.79290135961482289</c:v>
                </c:pt>
                <c:pt idx="150">
                  <c:v>0.80084422375698416</c:v>
                </c:pt>
                <c:pt idx="151">
                  <c:v>0.80618657721914955</c:v>
                </c:pt>
                <c:pt idx="152">
                  <c:v>0.8150528110955122</c:v>
                </c:pt>
                <c:pt idx="153">
                  <c:v>0.8231746959004268</c:v>
                </c:pt>
                <c:pt idx="154">
                  <c:v>0.83198439693592008</c:v>
                </c:pt>
                <c:pt idx="155">
                  <c:v>0.83765652530315737</c:v>
                </c:pt>
                <c:pt idx="156">
                  <c:v>0.84305541160619224</c:v>
                </c:pt>
                <c:pt idx="157">
                  <c:v>0.8482658551063289</c:v>
                </c:pt>
                <c:pt idx="158">
                  <c:v>0.8562464078090698</c:v>
                </c:pt>
                <c:pt idx="159">
                  <c:v>0.86191853617630709</c:v>
                </c:pt>
                <c:pt idx="160">
                  <c:v>0.87060574938991642</c:v>
                </c:pt>
                <c:pt idx="161">
                  <c:v>0.8727257309225217</c:v>
                </c:pt>
                <c:pt idx="162">
                  <c:v>0.88058379580337875</c:v>
                </c:pt>
                <c:pt idx="163">
                  <c:v>0.8831089293622153</c:v>
                </c:pt>
                <c:pt idx="164">
                  <c:v>0.8883947499835112</c:v>
                </c:pt>
                <c:pt idx="165">
                  <c:v>0.88950656252061089</c:v>
                </c:pt>
                <c:pt idx="166">
                  <c:v>0.89601726136074544</c:v>
                </c:pt>
                <c:pt idx="167">
                  <c:v>0.90379994912044326</c:v>
                </c:pt>
                <c:pt idx="168">
                  <c:v>0.91168628042173494</c:v>
                </c:pt>
                <c:pt idx="169">
                  <c:v>0.91908266043549136</c:v>
                </c:pt>
                <c:pt idx="170">
                  <c:v>0.92794889431185401</c:v>
                </c:pt>
                <c:pt idx="171">
                  <c:v>0.93740872301734612</c:v>
                </c:pt>
                <c:pt idx="172">
                  <c:v>0.94481452517124742</c:v>
                </c:pt>
                <c:pt idx="173">
                  <c:v>0.95135349043181672</c:v>
                </c:pt>
                <c:pt idx="174">
                  <c:v>0.95822223059745792</c:v>
                </c:pt>
                <c:pt idx="175">
                  <c:v>0.96763494860222554</c:v>
                </c:pt>
                <c:pt idx="176">
                  <c:v>0.975869899088879</c:v>
                </c:pt>
                <c:pt idx="177">
                  <c:v>0.98168335955829011</c:v>
                </c:pt>
                <c:pt idx="178">
                  <c:v>0.984378091639735</c:v>
                </c:pt>
                <c:pt idx="179">
                  <c:v>0.98757219714886035</c:v>
                </c:pt>
                <c:pt idx="180">
                  <c:v>0.99022924066972573</c:v>
                </c:pt>
                <c:pt idx="181">
                  <c:v>0.99148238530899913</c:v>
                </c:pt>
                <c:pt idx="182">
                  <c:v>0.99458226941667527</c:v>
                </c:pt>
                <c:pt idx="183">
                  <c:v>0.99736180075942449</c:v>
                </c:pt>
                <c:pt idx="184">
                  <c:v>0.99964195867449335</c:v>
                </c:pt>
                <c:pt idx="185">
                  <c:v>0.99964195867449335</c:v>
                </c:pt>
                <c:pt idx="186">
                  <c:v>0.99999057785985512</c:v>
                </c:pt>
                <c:pt idx="18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99A-45EB-9E79-6E1A71339BDF}"/>
            </c:ext>
          </c:extLst>
        </c:ser>
        <c:ser>
          <c:idx val="5"/>
          <c:order val="1"/>
          <c:tx>
            <c:strRef>
              <c:f>Tabulators!$EA$2</c:f>
              <c:strCache>
                <c:ptCount val="1"/>
                <c:pt idx="0">
                  <c:v>% Biden/Total Biden - Mail-in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Tabulators!$DF$3:$DF$190</c:f>
              <c:numCache>
                <c:formatCode>General</c:formatCode>
                <c:ptCount val="1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</c:numCache>
            </c:numRef>
          </c:xVal>
          <c:yVal>
            <c:numRef>
              <c:f>Tabulators!$EA$3:$EA$190</c:f>
              <c:numCache>
                <c:formatCode>0.0%</c:formatCode>
                <c:ptCount val="188"/>
                <c:pt idx="0">
                  <c:v>6.5622759992327185E-3</c:v>
                </c:pt>
                <c:pt idx="1">
                  <c:v>1.2205833358572856E-2</c:v>
                </c:pt>
                <c:pt idx="2">
                  <c:v>2.6087571049257453E-2</c:v>
                </c:pt>
                <c:pt idx="3">
                  <c:v>3.846503316473332E-2</c:v>
                </c:pt>
                <c:pt idx="4">
                  <c:v>4.478500974245591E-2</c:v>
                </c:pt>
                <c:pt idx="5">
                  <c:v>5.1216040221703972E-2</c:v>
                </c:pt>
                <c:pt idx="6">
                  <c:v>5.7465346134819434E-2</c:v>
                </c:pt>
                <c:pt idx="7">
                  <c:v>6.0342651765252241E-2</c:v>
                </c:pt>
                <c:pt idx="8">
                  <c:v>6.0342651765252241E-2</c:v>
                </c:pt>
                <c:pt idx="9">
                  <c:v>6.6884736146025789E-2</c:v>
                </c:pt>
                <c:pt idx="10">
                  <c:v>6.9519742354948455E-2</c:v>
                </c:pt>
                <c:pt idx="11">
                  <c:v>7.9130952741516991E-2</c:v>
                </c:pt>
                <c:pt idx="12">
                  <c:v>8.5632653885372181E-2</c:v>
                </c:pt>
                <c:pt idx="13">
                  <c:v>9.1952630463094764E-2</c:v>
                </c:pt>
                <c:pt idx="14">
                  <c:v>9.1952630463094764E-2</c:v>
                </c:pt>
                <c:pt idx="15">
                  <c:v>9.1952630463094764E-2</c:v>
                </c:pt>
                <c:pt idx="16">
                  <c:v>9.5506355311910027E-2</c:v>
                </c:pt>
                <c:pt idx="17">
                  <c:v>0.10173546960656632</c:v>
                </c:pt>
                <c:pt idx="18">
                  <c:v>0.10781314676277877</c:v>
                </c:pt>
                <c:pt idx="19">
                  <c:v>0.11066016496552281</c:v>
                </c:pt>
                <c:pt idx="20">
                  <c:v>0.11719215353706676</c:v>
                </c:pt>
                <c:pt idx="21">
                  <c:v>0.12195737549343268</c:v>
                </c:pt>
                <c:pt idx="22">
                  <c:v>0.12195737549343268</c:v>
                </c:pt>
                <c:pt idx="23">
                  <c:v>0.12601589080372738</c:v>
                </c:pt>
                <c:pt idx="24">
                  <c:v>0.13095274151699629</c:v>
                </c:pt>
                <c:pt idx="25">
                  <c:v>0.13331516087672007</c:v>
                </c:pt>
                <c:pt idx="26">
                  <c:v>0.14028126924513634</c:v>
                </c:pt>
                <c:pt idx="27">
                  <c:v>0.14513735348456855</c:v>
                </c:pt>
                <c:pt idx="28">
                  <c:v>0.14927663526869997</c:v>
                </c:pt>
                <c:pt idx="29">
                  <c:v>0.15490000100958093</c:v>
                </c:pt>
                <c:pt idx="30">
                  <c:v>0.16046279189508436</c:v>
                </c:pt>
                <c:pt idx="31">
                  <c:v>0.16541983422681245</c:v>
                </c:pt>
                <c:pt idx="32">
                  <c:v>0.16763081644809238</c:v>
                </c:pt>
                <c:pt idx="33">
                  <c:v>0.17026582265701506</c:v>
                </c:pt>
                <c:pt idx="34">
                  <c:v>0.17437481701345772</c:v>
                </c:pt>
                <c:pt idx="35">
                  <c:v>0.18394564416310791</c:v>
                </c:pt>
                <c:pt idx="36">
                  <c:v>0.18674218331970399</c:v>
                </c:pt>
                <c:pt idx="37">
                  <c:v>0.19114395614380469</c:v>
                </c:pt>
                <c:pt idx="38">
                  <c:v>0.19544477087560955</c:v>
                </c:pt>
                <c:pt idx="39">
                  <c:v>0.1986451424013892</c:v>
                </c:pt>
                <c:pt idx="40">
                  <c:v>0.20413726262228549</c:v>
                </c:pt>
                <c:pt idx="41">
                  <c:v>0.21059858052922231</c:v>
                </c:pt>
                <c:pt idx="42">
                  <c:v>0.2214313838325711</c:v>
                </c:pt>
                <c:pt idx="43">
                  <c:v>0.22554037818901373</c:v>
                </c:pt>
                <c:pt idx="44">
                  <c:v>0.23326367224964917</c:v>
                </c:pt>
                <c:pt idx="45">
                  <c:v>0.2364741395846584</c:v>
                </c:pt>
                <c:pt idx="46">
                  <c:v>0.24237009217473826</c:v>
                </c:pt>
                <c:pt idx="47">
                  <c:v>0.24574209245742093</c:v>
                </c:pt>
                <c:pt idx="48">
                  <c:v>0.25042654793995012</c:v>
                </c:pt>
                <c:pt idx="49">
                  <c:v>0.25603981787160152</c:v>
                </c:pt>
                <c:pt idx="50">
                  <c:v>0.25883635702819757</c:v>
                </c:pt>
                <c:pt idx="51">
                  <c:v>0.26418713591987963</c:v>
                </c:pt>
                <c:pt idx="52">
                  <c:v>0.27095132810370415</c:v>
                </c:pt>
                <c:pt idx="53">
                  <c:v>0.27526223864473859</c:v>
                </c:pt>
                <c:pt idx="54">
                  <c:v>0.28353070640377181</c:v>
                </c:pt>
                <c:pt idx="55">
                  <c:v>0.28765989237867362</c:v>
                </c:pt>
                <c:pt idx="56">
                  <c:v>0.28765989237867362</c:v>
                </c:pt>
                <c:pt idx="57">
                  <c:v>0.29433322227943182</c:v>
                </c:pt>
                <c:pt idx="58">
                  <c:v>0.30278341460459762</c:v>
                </c:pt>
                <c:pt idx="59">
                  <c:v>0.3057111992811784</c:v>
                </c:pt>
                <c:pt idx="60">
                  <c:v>0.31199079262198259</c:v>
                </c:pt>
                <c:pt idx="61">
                  <c:v>0.32206641023311222</c:v>
                </c:pt>
                <c:pt idx="62">
                  <c:v>0.33117283015820131</c:v>
                </c:pt>
                <c:pt idx="63">
                  <c:v>0.33903746554805103</c:v>
                </c:pt>
                <c:pt idx="64">
                  <c:v>0.34547859183652868</c:v>
                </c:pt>
                <c:pt idx="65">
                  <c:v>0.35151588575582277</c:v>
                </c:pt>
                <c:pt idx="66">
                  <c:v>0.35807816175505547</c:v>
                </c:pt>
                <c:pt idx="67">
                  <c:v>0.36565001867724706</c:v>
                </c:pt>
                <c:pt idx="68">
                  <c:v>0.37185894135344416</c:v>
                </c:pt>
                <c:pt idx="69">
                  <c:v>0.38079373252163029</c:v>
                </c:pt>
                <c:pt idx="70">
                  <c:v>0.38769926603466903</c:v>
                </c:pt>
                <c:pt idx="71">
                  <c:v>0.39484709896921788</c:v>
                </c:pt>
                <c:pt idx="72">
                  <c:v>0.4051145369557097</c:v>
                </c:pt>
                <c:pt idx="73">
                  <c:v>0.41196959142260048</c:v>
                </c:pt>
                <c:pt idx="74">
                  <c:v>0.4162704061544053</c:v>
                </c:pt>
                <c:pt idx="75">
                  <c:v>0.41767372363731814</c:v>
                </c:pt>
                <c:pt idx="76">
                  <c:v>0.42288316119978597</c:v>
                </c:pt>
                <c:pt idx="77">
                  <c:v>0.42423599963655084</c:v>
                </c:pt>
                <c:pt idx="78">
                  <c:v>0.43065693430656932</c:v>
                </c:pt>
                <c:pt idx="79">
                  <c:v>0.43810764151800585</c:v>
                </c:pt>
                <c:pt idx="80">
                  <c:v>0.44557854034790156</c:v>
                </c:pt>
                <c:pt idx="81">
                  <c:v>0.45257493614400662</c:v>
                </c:pt>
                <c:pt idx="82">
                  <c:v>0.45686565506658189</c:v>
                </c:pt>
                <c:pt idx="83">
                  <c:v>0.46185298482599874</c:v>
                </c:pt>
                <c:pt idx="84">
                  <c:v>0.46438703294262551</c:v>
                </c:pt>
                <c:pt idx="85">
                  <c:v>0.47185793177252122</c:v>
                </c:pt>
                <c:pt idx="86">
                  <c:v>0.48084320198685526</c:v>
                </c:pt>
                <c:pt idx="87">
                  <c:v>0.48477047177716531</c:v>
                </c:pt>
                <c:pt idx="88">
                  <c:v>0.48971741829966381</c:v>
                </c:pt>
                <c:pt idx="89">
                  <c:v>0.49640084400965162</c:v>
                </c:pt>
                <c:pt idx="90">
                  <c:v>0.50320541943039443</c:v>
                </c:pt>
                <c:pt idx="91">
                  <c:v>0.50929319239583648</c:v>
                </c:pt>
                <c:pt idx="92">
                  <c:v>0.51474492937981442</c:v>
                </c:pt>
                <c:pt idx="93">
                  <c:v>0.52110528919445542</c:v>
                </c:pt>
                <c:pt idx="94">
                  <c:v>0.52764737357522895</c:v>
                </c:pt>
                <c:pt idx="95">
                  <c:v>0.53557258382045614</c:v>
                </c:pt>
                <c:pt idx="96">
                  <c:v>0.53809653612785335</c:v>
                </c:pt>
                <c:pt idx="97">
                  <c:v>0.54364923120412711</c:v>
                </c:pt>
                <c:pt idx="98">
                  <c:v>0.54710199796064651</c:v>
                </c:pt>
                <c:pt idx="99">
                  <c:v>0.55106965098787497</c:v>
                </c:pt>
                <c:pt idx="100">
                  <c:v>0.55868189114698485</c:v>
                </c:pt>
                <c:pt idx="101">
                  <c:v>0.56608211931227348</c:v>
                </c:pt>
                <c:pt idx="102">
                  <c:v>0.57220017970540427</c:v>
                </c:pt>
                <c:pt idx="103">
                  <c:v>0.57964079110761124</c:v>
                </c:pt>
                <c:pt idx="104">
                  <c:v>0.58719245641134366</c:v>
                </c:pt>
                <c:pt idx="105">
                  <c:v>0.59342157070599999</c:v>
                </c:pt>
                <c:pt idx="106">
                  <c:v>0.60027662517289071</c:v>
                </c:pt>
                <c:pt idx="107">
                  <c:v>0.60894892530110756</c:v>
                </c:pt>
                <c:pt idx="108">
                  <c:v>0.61269447052528492</c:v>
                </c:pt>
                <c:pt idx="109">
                  <c:v>0.62117495027813951</c:v>
                </c:pt>
                <c:pt idx="110">
                  <c:v>0.630665010953953</c:v>
                </c:pt>
                <c:pt idx="111">
                  <c:v>0.64129589807271004</c:v>
                </c:pt>
                <c:pt idx="112">
                  <c:v>0.64916053346255964</c:v>
                </c:pt>
                <c:pt idx="113">
                  <c:v>0.65599539631099135</c:v>
                </c:pt>
                <c:pt idx="114">
                  <c:v>0.6607505224581276</c:v>
                </c:pt>
                <c:pt idx="115">
                  <c:v>0.66476865453150402</c:v>
                </c:pt>
                <c:pt idx="116">
                  <c:v>0.67354191275201669</c:v>
                </c:pt>
                <c:pt idx="117">
                  <c:v>0.68135606909571833</c:v>
                </c:pt>
                <c:pt idx="118">
                  <c:v>0.68300168600014133</c:v>
                </c:pt>
                <c:pt idx="119">
                  <c:v>0.68542468021524261</c:v>
                </c:pt>
                <c:pt idx="120">
                  <c:v>0.69174465679296526</c:v>
                </c:pt>
                <c:pt idx="121">
                  <c:v>0.6942080342449849</c:v>
                </c:pt>
                <c:pt idx="122">
                  <c:v>0.70104289709341649</c:v>
                </c:pt>
                <c:pt idx="123">
                  <c:v>0.70751431080958294</c:v>
                </c:pt>
                <c:pt idx="124">
                  <c:v>0.71401601195343811</c:v>
                </c:pt>
                <c:pt idx="125">
                  <c:v>0.72083068318341059</c:v>
                </c:pt>
                <c:pt idx="126">
                  <c:v>0.72925058808088761</c:v>
                </c:pt>
                <c:pt idx="127">
                  <c:v>0.73760991812298715</c:v>
                </c:pt>
                <c:pt idx="128">
                  <c:v>0.74423276897759738</c:v>
                </c:pt>
                <c:pt idx="129">
                  <c:v>0.75010852994921806</c:v>
                </c:pt>
                <c:pt idx="130">
                  <c:v>0.75608524901313467</c:v>
                </c:pt>
                <c:pt idx="131">
                  <c:v>0.76393978859375478</c:v>
                </c:pt>
                <c:pt idx="132">
                  <c:v>0.76994679508536001</c:v>
                </c:pt>
                <c:pt idx="133">
                  <c:v>0.77854842454896978</c:v>
                </c:pt>
                <c:pt idx="134">
                  <c:v>0.78508041312051369</c:v>
                </c:pt>
                <c:pt idx="135">
                  <c:v>0.79067349143370591</c:v>
                </c:pt>
                <c:pt idx="136">
                  <c:v>0.79383347972256713</c:v>
                </c:pt>
                <c:pt idx="137">
                  <c:v>0.80317210325993682</c:v>
                </c:pt>
                <c:pt idx="138">
                  <c:v>0.80452494169670175</c:v>
                </c:pt>
                <c:pt idx="139">
                  <c:v>0.81100645122209769</c:v>
                </c:pt>
                <c:pt idx="140">
                  <c:v>0.81694278704909595</c:v>
                </c:pt>
                <c:pt idx="141">
                  <c:v>0.82208155394695659</c:v>
                </c:pt>
                <c:pt idx="142">
                  <c:v>0.82922938688150549</c:v>
                </c:pt>
                <c:pt idx="143">
                  <c:v>0.83625607010529934</c:v>
                </c:pt>
                <c:pt idx="144">
                  <c:v>0.84106167529858356</c:v>
                </c:pt>
                <c:pt idx="145">
                  <c:v>0.84508990318118948</c:v>
                </c:pt>
                <c:pt idx="146">
                  <c:v>0.85040029883595325</c:v>
                </c:pt>
                <c:pt idx="147">
                  <c:v>0.85343913741405941</c:v>
                </c:pt>
                <c:pt idx="148">
                  <c:v>0.85678085026905326</c:v>
                </c:pt>
                <c:pt idx="149">
                  <c:v>0.8597894014194708</c:v>
                </c:pt>
                <c:pt idx="150">
                  <c:v>0.86553391687110681</c:v>
                </c:pt>
                <c:pt idx="151">
                  <c:v>0.86895639619993736</c:v>
                </c:pt>
                <c:pt idx="152">
                  <c:v>0.87320673188559428</c:v>
                </c:pt>
                <c:pt idx="153">
                  <c:v>0.87867866048803145</c:v>
                </c:pt>
                <c:pt idx="154">
                  <c:v>0.88308043331213215</c:v>
                </c:pt>
                <c:pt idx="155">
                  <c:v>0.88653320006865155</c:v>
                </c:pt>
                <c:pt idx="156">
                  <c:v>0.89025855367436979</c:v>
                </c:pt>
                <c:pt idx="157">
                  <c:v>0.89408486537238396</c:v>
                </c:pt>
                <c:pt idx="158">
                  <c:v>0.8993750694086885</c:v>
                </c:pt>
                <c:pt idx="159">
                  <c:v>0.90274706969137108</c:v>
                </c:pt>
                <c:pt idx="160">
                  <c:v>0.90759305812157376</c:v>
                </c:pt>
                <c:pt idx="161">
                  <c:v>0.90908723788755286</c:v>
                </c:pt>
                <c:pt idx="162">
                  <c:v>0.91490242400379607</c:v>
                </c:pt>
                <c:pt idx="163">
                  <c:v>0.91683072356664752</c:v>
                </c:pt>
                <c:pt idx="164">
                  <c:v>0.92030368194162604</c:v>
                </c:pt>
                <c:pt idx="165">
                  <c:v>0.92373625707968621</c:v>
                </c:pt>
                <c:pt idx="166">
                  <c:v>0.92812793409455729</c:v>
                </c:pt>
                <c:pt idx="167">
                  <c:v>0.93333737165702513</c:v>
                </c:pt>
                <c:pt idx="168">
                  <c:v>0.93831460560721247</c:v>
                </c:pt>
                <c:pt idx="169">
                  <c:v>0.94244379158211422</c:v>
                </c:pt>
                <c:pt idx="170">
                  <c:v>0.94905654662749495</c:v>
                </c:pt>
                <c:pt idx="171">
                  <c:v>0.95503326569141145</c:v>
                </c:pt>
                <c:pt idx="172">
                  <c:v>0.9588393857709665</c:v>
                </c:pt>
                <c:pt idx="173">
                  <c:v>0.96254454775822551</c:v>
                </c:pt>
                <c:pt idx="174">
                  <c:v>0.96633047621932133</c:v>
                </c:pt>
                <c:pt idx="175">
                  <c:v>0.97315524325852343</c:v>
                </c:pt>
                <c:pt idx="176">
                  <c:v>0.97798104007026687</c:v>
                </c:pt>
                <c:pt idx="177">
                  <c:v>0.98432120826644864</c:v>
                </c:pt>
                <c:pt idx="178">
                  <c:v>0.98976284944119697</c:v>
                </c:pt>
                <c:pt idx="179">
                  <c:v>0.99105511302258431</c:v>
                </c:pt>
                <c:pt idx="180">
                  <c:v>0.99298341258543577</c:v>
                </c:pt>
                <c:pt idx="181">
                  <c:v>0.9941848138837569</c:v>
                </c:pt>
                <c:pt idx="182">
                  <c:v>0.99639579610503681</c:v>
                </c:pt>
                <c:pt idx="183">
                  <c:v>0.99813227529252613</c:v>
                </c:pt>
                <c:pt idx="184">
                  <c:v>0.99955578439389814</c:v>
                </c:pt>
                <c:pt idx="185">
                  <c:v>0.99955578439389814</c:v>
                </c:pt>
                <c:pt idx="186">
                  <c:v>1</c:v>
                </c:pt>
                <c:pt idx="18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99A-45EB-9E79-6E1A71339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891512"/>
        <c:axId val="720886920"/>
      </c:scatterChart>
      <c:valAx>
        <c:axId val="720891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 b="1">
                    <a:latin typeface="Electrolize" panose="02000506000000020004" pitchFamily="2" charset="0"/>
                  </a:rPr>
                  <a:t>Batch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86920"/>
        <c:crosses val="autoZero"/>
        <c:crossBetween val="midCat"/>
      </c:valAx>
      <c:valAx>
        <c:axId val="720886920"/>
        <c:scaling>
          <c:orientation val="minMax"/>
          <c:max val="1.0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>
                    <a:latin typeface="Electrolize" panose="02000506000000020004" pitchFamily="2" charset="0"/>
                  </a:rPr>
                  <a:t>Trump/Biden Cumulaitve Vote</a:t>
                </a:r>
                <a:r>
                  <a:rPr lang="en-US" baseline="0">
                    <a:latin typeface="Electrolize" panose="02000506000000020004" pitchFamily="2" charset="0"/>
                  </a:rPr>
                  <a:t> </a:t>
                </a:r>
                <a:r>
                  <a:rPr lang="en-US">
                    <a:latin typeface="Electrolize" panose="02000506000000020004" pitchFamily="2" charset="0"/>
                  </a:rPr>
                  <a:t> Ratio</a:t>
                </a:r>
              </a:p>
            </c:rich>
          </c:tx>
          <c:layout>
            <c:manualLayout>
              <c:xMode val="edge"/>
              <c:yMode val="edge"/>
              <c:x val="1.2843667660997459E-2"/>
              <c:y val="0.240020391151893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91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63734558406555852"/>
          <c:y val="0.59526043496531456"/>
          <c:w val="0.3062663978621552"/>
          <c:h val="0.1899309043062530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r>
              <a:rPr lang="en-US" sz="2000" b="1">
                <a:latin typeface="Electrolize" panose="02000506000000020004" pitchFamily="2" charset="0"/>
              </a:rPr>
              <a:t>Placer</a:t>
            </a:r>
            <a:r>
              <a:rPr lang="en-US" sz="2000" b="1" baseline="0">
                <a:latin typeface="Electrolize" panose="02000506000000020004" pitchFamily="2" charset="0"/>
              </a:rPr>
              <a:t> County, CA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baseline="0">
                <a:solidFill>
                  <a:srgbClr val="FF0000"/>
                </a:solidFill>
                <a:latin typeface="Electrolize" panose="02000506000000020004" pitchFamily="2" charset="0"/>
              </a:rPr>
              <a:t>Trump </a:t>
            </a:r>
            <a:r>
              <a:rPr lang="en-US" baseline="0">
                <a:latin typeface="Electrolize" panose="02000506000000020004" pitchFamily="2" charset="0"/>
              </a:rPr>
              <a:t>and</a:t>
            </a:r>
            <a:r>
              <a:rPr lang="en-US" baseline="0">
                <a:solidFill>
                  <a:srgbClr val="0070C0"/>
                </a:solidFill>
                <a:latin typeface="Electrolize" panose="02000506000000020004" pitchFamily="2" charset="0"/>
              </a:rPr>
              <a:t> Biden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sz="1200" i="1" baseline="0">
                <a:latin typeface="Electrolize" panose="02000506000000020004" pitchFamily="2" charset="0"/>
              </a:rPr>
              <a:t>Total Votes </a:t>
            </a:r>
            <a:endParaRPr lang="en-US" sz="1200" i="1">
              <a:latin typeface="Electrolize" panose="02000506000000020004" pitchFamily="2" charset="0"/>
            </a:endParaRPr>
          </a:p>
        </c:rich>
      </c:tx>
      <c:layout>
        <c:manualLayout>
          <c:xMode val="edge"/>
          <c:yMode val="edge"/>
          <c:x val="0.41415485162095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22654268082421"/>
          <c:y val="0.19791789805801835"/>
          <c:w val="0.85914626904965963"/>
          <c:h val="0.63934665647109068"/>
        </c:manualLayout>
      </c:layout>
      <c:scatterChart>
        <c:scatterStyle val="lineMarker"/>
        <c:varyColors val="0"/>
        <c:ser>
          <c:idx val="4"/>
          <c:order val="0"/>
          <c:tx>
            <c:strRef>
              <c:f>Tabulators!$DI$2</c:f>
              <c:strCache>
                <c:ptCount val="1"/>
                <c:pt idx="0">
                  <c:v>Trump Cumulative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Tabulators!$DF$3:$DF$190</c:f>
              <c:numCache>
                <c:formatCode>General</c:formatCode>
                <c:ptCount val="1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</c:numCache>
            </c:numRef>
          </c:xVal>
          <c:yVal>
            <c:numRef>
              <c:f>Tabulators!$DI$3:$DI$190</c:f>
              <c:numCache>
                <c:formatCode>General</c:formatCode>
                <c:ptCount val="188"/>
                <c:pt idx="0">
                  <c:v>1834</c:v>
                </c:pt>
                <c:pt idx="1">
                  <c:v>3861</c:v>
                </c:pt>
                <c:pt idx="2">
                  <c:v>5478</c:v>
                </c:pt>
                <c:pt idx="3">
                  <c:v>7371</c:v>
                </c:pt>
                <c:pt idx="4">
                  <c:v>9222</c:v>
                </c:pt>
                <c:pt idx="5">
                  <c:v>10236</c:v>
                </c:pt>
                <c:pt idx="6">
                  <c:v>11571</c:v>
                </c:pt>
                <c:pt idx="7">
                  <c:v>13807</c:v>
                </c:pt>
                <c:pt idx="8">
                  <c:v>14847</c:v>
                </c:pt>
                <c:pt idx="9">
                  <c:v>16224</c:v>
                </c:pt>
                <c:pt idx="10">
                  <c:v>16791</c:v>
                </c:pt>
                <c:pt idx="11">
                  <c:v>17660</c:v>
                </c:pt>
                <c:pt idx="12">
                  <c:v>18136</c:v>
                </c:pt>
                <c:pt idx="13">
                  <c:v>18781</c:v>
                </c:pt>
                <c:pt idx="14">
                  <c:v>19106</c:v>
                </c:pt>
                <c:pt idx="15">
                  <c:v>19106</c:v>
                </c:pt>
                <c:pt idx="16">
                  <c:v>19246</c:v>
                </c:pt>
                <c:pt idx="17">
                  <c:v>19583</c:v>
                </c:pt>
                <c:pt idx="18">
                  <c:v>19962</c:v>
                </c:pt>
                <c:pt idx="19">
                  <c:v>20168</c:v>
                </c:pt>
                <c:pt idx="20">
                  <c:v>20494</c:v>
                </c:pt>
                <c:pt idx="21">
                  <c:v>20920</c:v>
                </c:pt>
                <c:pt idx="22">
                  <c:v>20920</c:v>
                </c:pt>
                <c:pt idx="23">
                  <c:v>21309</c:v>
                </c:pt>
                <c:pt idx="24">
                  <c:v>21705</c:v>
                </c:pt>
                <c:pt idx="25">
                  <c:v>21893</c:v>
                </c:pt>
                <c:pt idx="26">
                  <c:v>22560</c:v>
                </c:pt>
                <c:pt idx="27">
                  <c:v>22876</c:v>
                </c:pt>
                <c:pt idx="28">
                  <c:v>23209</c:v>
                </c:pt>
                <c:pt idx="29">
                  <c:v>23575</c:v>
                </c:pt>
                <c:pt idx="30">
                  <c:v>23906</c:v>
                </c:pt>
                <c:pt idx="31">
                  <c:v>24284</c:v>
                </c:pt>
                <c:pt idx="32">
                  <c:v>24515</c:v>
                </c:pt>
                <c:pt idx="33">
                  <c:v>24742</c:v>
                </c:pt>
                <c:pt idx="34">
                  <c:v>25157</c:v>
                </c:pt>
                <c:pt idx="35">
                  <c:v>26050</c:v>
                </c:pt>
                <c:pt idx="36">
                  <c:v>26358</c:v>
                </c:pt>
                <c:pt idx="37">
                  <c:v>26727</c:v>
                </c:pt>
                <c:pt idx="38">
                  <c:v>27138</c:v>
                </c:pt>
                <c:pt idx="39">
                  <c:v>27315</c:v>
                </c:pt>
                <c:pt idx="40">
                  <c:v>27718</c:v>
                </c:pt>
                <c:pt idx="41">
                  <c:v>28049</c:v>
                </c:pt>
                <c:pt idx="42">
                  <c:v>28870</c:v>
                </c:pt>
                <c:pt idx="43">
                  <c:v>29309</c:v>
                </c:pt>
                <c:pt idx="44">
                  <c:v>29772</c:v>
                </c:pt>
                <c:pt idx="45">
                  <c:v>30071</c:v>
                </c:pt>
                <c:pt idx="46">
                  <c:v>30595</c:v>
                </c:pt>
                <c:pt idx="47">
                  <c:v>31006</c:v>
                </c:pt>
                <c:pt idx="48">
                  <c:v>31537</c:v>
                </c:pt>
                <c:pt idx="49">
                  <c:v>31950</c:v>
                </c:pt>
                <c:pt idx="50">
                  <c:v>32166</c:v>
                </c:pt>
                <c:pt idx="51">
                  <c:v>32474</c:v>
                </c:pt>
                <c:pt idx="52">
                  <c:v>33068</c:v>
                </c:pt>
                <c:pt idx="53">
                  <c:v>33470</c:v>
                </c:pt>
                <c:pt idx="54">
                  <c:v>34094</c:v>
                </c:pt>
                <c:pt idx="55">
                  <c:v>34567</c:v>
                </c:pt>
                <c:pt idx="56">
                  <c:v>34567</c:v>
                </c:pt>
                <c:pt idx="57">
                  <c:v>35326</c:v>
                </c:pt>
                <c:pt idx="58">
                  <c:v>35830</c:v>
                </c:pt>
                <c:pt idx="59">
                  <c:v>36014</c:v>
                </c:pt>
                <c:pt idx="60">
                  <c:v>36766</c:v>
                </c:pt>
                <c:pt idx="61">
                  <c:v>37156</c:v>
                </c:pt>
                <c:pt idx="62">
                  <c:v>37708</c:v>
                </c:pt>
                <c:pt idx="63">
                  <c:v>38329</c:v>
                </c:pt>
                <c:pt idx="64">
                  <c:v>39001</c:v>
                </c:pt>
                <c:pt idx="65">
                  <c:v>39351</c:v>
                </c:pt>
                <c:pt idx="66">
                  <c:v>40050</c:v>
                </c:pt>
                <c:pt idx="67">
                  <c:v>40572</c:v>
                </c:pt>
                <c:pt idx="68">
                  <c:v>41408</c:v>
                </c:pt>
                <c:pt idx="69">
                  <c:v>42306</c:v>
                </c:pt>
                <c:pt idx="70">
                  <c:v>42921</c:v>
                </c:pt>
                <c:pt idx="71">
                  <c:v>43520</c:v>
                </c:pt>
                <c:pt idx="72">
                  <c:v>44374</c:v>
                </c:pt>
                <c:pt idx="73">
                  <c:v>45045</c:v>
                </c:pt>
                <c:pt idx="74">
                  <c:v>45397</c:v>
                </c:pt>
                <c:pt idx="75">
                  <c:v>45644</c:v>
                </c:pt>
                <c:pt idx="76">
                  <c:v>46375</c:v>
                </c:pt>
                <c:pt idx="77">
                  <c:v>46641</c:v>
                </c:pt>
                <c:pt idx="78">
                  <c:v>47273</c:v>
                </c:pt>
                <c:pt idx="79">
                  <c:v>48161</c:v>
                </c:pt>
                <c:pt idx="80">
                  <c:v>48882</c:v>
                </c:pt>
                <c:pt idx="81">
                  <c:v>49487</c:v>
                </c:pt>
                <c:pt idx="82">
                  <c:v>49909</c:v>
                </c:pt>
                <c:pt idx="83">
                  <c:v>50343</c:v>
                </c:pt>
                <c:pt idx="84">
                  <c:v>50520</c:v>
                </c:pt>
                <c:pt idx="85">
                  <c:v>51576</c:v>
                </c:pt>
                <c:pt idx="86">
                  <c:v>52210</c:v>
                </c:pt>
                <c:pt idx="87">
                  <c:v>52731</c:v>
                </c:pt>
                <c:pt idx="88">
                  <c:v>53106</c:v>
                </c:pt>
                <c:pt idx="89">
                  <c:v>54010</c:v>
                </c:pt>
                <c:pt idx="90">
                  <c:v>54573</c:v>
                </c:pt>
                <c:pt idx="91">
                  <c:v>55224</c:v>
                </c:pt>
                <c:pt idx="92">
                  <c:v>55915</c:v>
                </c:pt>
                <c:pt idx="93">
                  <c:v>56663</c:v>
                </c:pt>
                <c:pt idx="94">
                  <c:v>57440</c:v>
                </c:pt>
                <c:pt idx="95">
                  <c:v>58268</c:v>
                </c:pt>
                <c:pt idx="96">
                  <c:v>58825</c:v>
                </c:pt>
                <c:pt idx="97">
                  <c:v>59495</c:v>
                </c:pt>
                <c:pt idx="98">
                  <c:v>60031</c:v>
                </c:pt>
                <c:pt idx="99">
                  <c:v>60641</c:v>
                </c:pt>
                <c:pt idx="100">
                  <c:v>61478</c:v>
                </c:pt>
                <c:pt idx="101">
                  <c:v>62376</c:v>
                </c:pt>
                <c:pt idx="102">
                  <c:v>63405</c:v>
                </c:pt>
                <c:pt idx="103">
                  <c:v>64375</c:v>
                </c:pt>
                <c:pt idx="104">
                  <c:v>65406</c:v>
                </c:pt>
                <c:pt idx="105">
                  <c:v>65963</c:v>
                </c:pt>
                <c:pt idx="106">
                  <c:v>66889</c:v>
                </c:pt>
                <c:pt idx="107">
                  <c:v>67733</c:v>
                </c:pt>
                <c:pt idx="108">
                  <c:v>68260</c:v>
                </c:pt>
                <c:pt idx="109">
                  <c:v>69194</c:v>
                </c:pt>
                <c:pt idx="110">
                  <c:v>69932</c:v>
                </c:pt>
                <c:pt idx="111">
                  <c:v>70661</c:v>
                </c:pt>
                <c:pt idx="112">
                  <c:v>71266</c:v>
                </c:pt>
                <c:pt idx="113">
                  <c:v>71833</c:v>
                </c:pt>
                <c:pt idx="114">
                  <c:v>72578</c:v>
                </c:pt>
                <c:pt idx="115">
                  <c:v>73071</c:v>
                </c:pt>
                <c:pt idx="116">
                  <c:v>74026</c:v>
                </c:pt>
                <c:pt idx="117">
                  <c:v>74664</c:v>
                </c:pt>
                <c:pt idx="118">
                  <c:v>74840</c:v>
                </c:pt>
                <c:pt idx="119">
                  <c:v>75064</c:v>
                </c:pt>
                <c:pt idx="120">
                  <c:v>75766</c:v>
                </c:pt>
                <c:pt idx="121">
                  <c:v>76224</c:v>
                </c:pt>
                <c:pt idx="122">
                  <c:v>76875</c:v>
                </c:pt>
                <c:pt idx="123">
                  <c:v>77554</c:v>
                </c:pt>
                <c:pt idx="124">
                  <c:v>78322</c:v>
                </c:pt>
                <c:pt idx="125">
                  <c:v>78898</c:v>
                </c:pt>
                <c:pt idx="126">
                  <c:v>79980</c:v>
                </c:pt>
                <c:pt idx="127">
                  <c:v>80968</c:v>
                </c:pt>
                <c:pt idx="128">
                  <c:v>81981</c:v>
                </c:pt>
                <c:pt idx="129">
                  <c:v>82799</c:v>
                </c:pt>
                <c:pt idx="130">
                  <c:v>83510</c:v>
                </c:pt>
                <c:pt idx="131">
                  <c:v>84537</c:v>
                </c:pt>
                <c:pt idx="132">
                  <c:v>85201</c:v>
                </c:pt>
                <c:pt idx="133">
                  <c:v>86169</c:v>
                </c:pt>
                <c:pt idx="134">
                  <c:v>86990</c:v>
                </c:pt>
                <c:pt idx="135">
                  <c:v>87628</c:v>
                </c:pt>
                <c:pt idx="136">
                  <c:v>87802</c:v>
                </c:pt>
                <c:pt idx="137">
                  <c:v>88719</c:v>
                </c:pt>
                <c:pt idx="138">
                  <c:v>89084</c:v>
                </c:pt>
                <c:pt idx="139">
                  <c:v>90333</c:v>
                </c:pt>
                <c:pt idx="140">
                  <c:v>91100</c:v>
                </c:pt>
                <c:pt idx="141">
                  <c:v>91970</c:v>
                </c:pt>
                <c:pt idx="142">
                  <c:v>92697</c:v>
                </c:pt>
                <c:pt idx="143">
                  <c:v>93833</c:v>
                </c:pt>
                <c:pt idx="144">
                  <c:v>94681</c:v>
                </c:pt>
                <c:pt idx="145">
                  <c:v>95552</c:v>
                </c:pt>
                <c:pt idx="146">
                  <c:v>96453</c:v>
                </c:pt>
                <c:pt idx="147">
                  <c:v>97061</c:v>
                </c:pt>
                <c:pt idx="148">
                  <c:v>97619</c:v>
                </c:pt>
                <c:pt idx="149">
                  <c:v>98258</c:v>
                </c:pt>
                <c:pt idx="150">
                  <c:v>99101</c:v>
                </c:pt>
                <c:pt idx="151">
                  <c:v>99668</c:v>
                </c:pt>
                <c:pt idx="152">
                  <c:v>100609</c:v>
                </c:pt>
                <c:pt idx="153">
                  <c:v>101471</c:v>
                </c:pt>
                <c:pt idx="154">
                  <c:v>102406</c:v>
                </c:pt>
                <c:pt idx="155">
                  <c:v>103008</c:v>
                </c:pt>
                <c:pt idx="156">
                  <c:v>103581</c:v>
                </c:pt>
                <c:pt idx="157">
                  <c:v>104134</c:v>
                </c:pt>
                <c:pt idx="158">
                  <c:v>104981</c:v>
                </c:pt>
                <c:pt idx="159">
                  <c:v>105583</c:v>
                </c:pt>
                <c:pt idx="160">
                  <c:v>106505</c:v>
                </c:pt>
                <c:pt idx="161">
                  <c:v>106730</c:v>
                </c:pt>
                <c:pt idx="162">
                  <c:v>107564</c:v>
                </c:pt>
                <c:pt idx="163">
                  <c:v>107832</c:v>
                </c:pt>
                <c:pt idx="164">
                  <c:v>108393</c:v>
                </c:pt>
                <c:pt idx="165">
                  <c:v>108511</c:v>
                </c:pt>
                <c:pt idx="166">
                  <c:v>109202</c:v>
                </c:pt>
                <c:pt idx="167">
                  <c:v>110028</c:v>
                </c:pt>
                <c:pt idx="168">
                  <c:v>110865</c:v>
                </c:pt>
                <c:pt idx="169">
                  <c:v>111650</c:v>
                </c:pt>
                <c:pt idx="170">
                  <c:v>112591</c:v>
                </c:pt>
                <c:pt idx="171">
                  <c:v>113595</c:v>
                </c:pt>
                <c:pt idx="172">
                  <c:v>114381</c:v>
                </c:pt>
                <c:pt idx="173">
                  <c:v>115075</c:v>
                </c:pt>
                <c:pt idx="174">
                  <c:v>115804</c:v>
                </c:pt>
                <c:pt idx="175">
                  <c:v>116803</c:v>
                </c:pt>
                <c:pt idx="176">
                  <c:v>117677</c:v>
                </c:pt>
                <c:pt idx="177">
                  <c:v>118294</c:v>
                </c:pt>
                <c:pt idx="178">
                  <c:v>118580</c:v>
                </c:pt>
                <c:pt idx="179">
                  <c:v>118919</c:v>
                </c:pt>
                <c:pt idx="180">
                  <c:v>119201</c:v>
                </c:pt>
                <c:pt idx="181">
                  <c:v>119334</c:v>
                </c:pt>
                <c:pt idx="182">
                  <c:v>119663</c:v>
                </c:pt>
                <c:pt idx="183">
                  <c:v>119958</c:v>
                </c:pt>
                <c:pt idx="184">
                  <c:v>120200</c:v>
                </c:pt>
                <c:pt idx="185">
                  <c:v>120200</c:v>
                </c:pt>
                <c:pt idx="186">
                  <c:v>120237</c:v>
                </c:pt>
                <c:pt idx="187">
                  <c:v>120238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F6-4994-A6EE-DF284DD028BC}"/>
            </c:ext>
          </c:extLst>
        </c:ser>
        <c:ser>
          <c:idx val="5"/>
          <c:order val="1"/>
          <c:tx>
            <c:strRef>
              <c:f>Tabulators!$DJ$2</c:f>
              <c:strCache>
                <c:ptCount val="1"/>
                <c:pt idx="0">
                  <c:v>Biden Cumulative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Tabulators!$DF$3:$DF$190</c:f>
              <c:numCache>
                <c:formatCode>General</c:formatCode>
                <c:ptCount val="1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</c:numCache>
            </c:numRef>
          </c:xVal>
          <c:yVal>
            <c:numRef>
              <c:f>Tabulators!$DJ$3:$DJ$190</c:f>
              <c:numCache>
                <c:formatCode>General</c:formatCode>
                <c:ptCount val="188"/>
                <c:pt idx="0">
                  <c:v>1150</c:v>
                </c:pt>
                <c:pt idx="1">
                  <c:v>2450</c:v>
                </c:pt>
                <c:pt idx="2">
                  <c:v>4291</c:v>
                </c:pt>
                <c:pt idx="3">
                  <c:v>6020</c:v>
                </c:pt>
                <c:pt idx="4">
                  <c:v>7202</c:v>
                </c:pt>
                <c:pt idx="5">
                  <c:v>8183</c:v>
                </c:pt>
                <c:pt idx="6">
                  <c:v>9208</c:v>
                </c:pt>
                <c:pt idx="7">
                  <c:v>10518</c:v>
                </c:pt>
                <c:pt idx="8">
                  <c:v>11108</c:v>
                </c:pt>
                <c:pt idx="9">
                  <c:v>12447</c:v>
                </c:pt>
                <c:pt idx="10">
                  <c:v>12918</c:v>
                </c:pt>
                <c:pt idx="11">
                  <c:v>14001</c:v>
                </c:pt>
                <c:pt idx="12">
                  <c:v>14674</c:v>
                </c:pt>
                <c:pt idx="13">
                  <c:v>15466</c:v>
                </c:pt>
                <c:pt idx="14">
                  <c:v>15616</c:v>
                </c:pt>
                <c:pt idx="15">
                  <c:v>15616</c:v>
                </c:pt>
                <c:pt idx="16">
                  <c:v>15968</c:v>
                </c:pt>
                <c:pt idx="17">
                  <c:v>16585</c:v>
                </c:pt>
                <c:pt idx="18">
                  <c:v>17187</c:v>
                </c:pt>
                <c:pt idx="19">
                  <c:v>17469</c:v>
                </c:pt>
                <c:pt idx="20">
                  <c:v>18116</c:v>
                </c:pt>
                <c:pt idx="21">
                  <c:v>18588</c:v>
                </c:pt>
                <c:pt idx="22">
                  <c:v>18588</c:v>
                </c:pt>
                <c:pt idx="23">
                  <c:v>18990</c:v>
                </c:pt>
                <c:pt idx="24">
                  <c:v>19479</c:v>
                </c:pt>
                <c:pt idx="25">
                  <c:v>19713</c:v>
                </c:pt>
                <c:pt idx="26">
                  <c:v>20403</c:v>
                </c:pt>
                <c:pt idx="27">
                  <c:v>20884</c:v>
                </c:pt>
                <c:pt idx="28">
                  <c:v>21294</c:v>
                </c:pt>
                <c:pt idx="29">
                  <c:v>21851</c:v>
                </c:pt>
                <c:pt idx="30">
                  <c:v>22402</c:v>
                </c:pt>
                <c:pt idx="31">
                  <c:v>22893</c:v>
                </c:pt>
                <c:pt idx="32">
                  <c:v>23112</c:v>
                </c:pt>
                <c:pt idx="33">
                  <c:v>23373</c:v>
                </c:pt>
                <c:pt idx="34">
                  <c:v>23780</c:v>
                </c:pt>
                <c:pt idx="35">
                  <c:v>24728</c:v>
                </c:pt>
                <c:pt idx="36">
                  <c:v>25005</c:v>
                </c:pt>
                <c:pt idx="37">
                  <c:v>25441</c:v>
                </c:pt>
                <c:pt idx="38">
                  <c:v>25867</c:v>
                </c:pt>
                <c:pt idx="39">
                  <c:v>26184</c:v>
                </c:pt>
                <c:pt idx="40">
                  <c:v>26728</c:v>
                </c:pt>
                <c:pt idx="41">
                  <c:v>27368</c:v>
                </c:pt>
                <c:pt idx="42">
                  <c:v>28441</c:v>
                </c:pt>
                <c:pt idx="43">
                  <c:v>28848</c:v>
                </c:pt>
                <c:pt idx="44">
                  <c:v>29613</c:v>
                </c:pt>
                <c:pt idx="45">
                  <c:v>29931</c:v>
                </c:pt>
                <c:pt idx="46">
                  <c:v>30515</c:v>
                </c:pt>
                <c:pt idx="47">
                  <c:v>30849</c:v>
                </c:pt>
                <c:pt idx="48">
                  <c:v>31313</c:v>
                </c:pt>
                <c:pt idx="49">
                  <c:v>31869</c:v>
                </c:pt>
                <c:pt idx="50">
                  <c:v>32146</c:v>
                </c:pt>
                <c:pt idx="51">
                  <c:v>32676</c:v>
                </c:pt>
                <c:pt idx="52">
                  <c:v>33346</c:v>
                </c:pt>
                <c:pt idx="53">
                  <c:v>33773</c:v>
                </c:pt>
                <c:pt idx="54">
                  <c:v>34592</c:v>
                </c:pt>
                <c:pt idx="55">
                  <c:v>35001</c:v>
                </c:pt>
                <c:pt idx="56">
                  <c:v>35001</c:v>
                </c:pt>
                <c:pt idx="57">
                  <c:v>35662</c:v>
                </c:pt>
                <c:pt idx="58">
                  <c:v>36499</c:v>
                </c:pt>
                <c:pt idx="59">
                  <c:v>36789</c:v>
                </c:pt>
                <c:pt idx="60">
                  <c:v>37411</c:v>
                </c:pt>
                <c:pt idx="61">
                  <c:v>38409</c:v>
                </c:pt>
                <c:pt idx="62">
                  <c:v>39311</c:v>
                </c:pt>
                <c:pt idx="63">
                  <c:v>40090</c:v>
                </c:pt>
                <c:pt idx="64">
                  <c:v>40728</c:v>
                </c:pt>
                <c:pt idx="65">
                  <c:v>41326</c:v>
                </c:pt>
                <c:pt idx="66">
                  <c:v>41976</c:v>
                </c:pt>
                <c:pt idx="67">
                  <c:v>42726</c:v>
                </c:pt>
                <c:pt idx="68">
                  <c:v>43341</c:v>
                </c:pt>
                <c:pt idx="69">
                  <c:v>44226</c:v>
                </c:pt>
                <c:pt idx="70">
                  <c:v>44910</c:v>
                </c:pt>
                <c:pt idx="71">
                  <c:v>45618</c:v>
                </c:pt>
                <c:pt idx="72">
                  <c:v>46635</c:v>
                </c:pt>
                <c:pt idx="73">
                  <c:v>47314</c:v>
                </c:pt>
                <c:pt idx="74">
                  <c:v>47740</c:v>
                </c:pt>
                <c:pt idx="75">
                  <c:v>47879</c:v>
                </c:pt>
                <c:pt idx="76">
                  <c:v>48395</c:v>
                </c:pt>
                <c:pt idx="77">
                  <c:v>48529</c:v>
                </c:pt>
                <c:pt idx="78">
                  <c:v>49165</c:v>
                </c:pt>
                <c:pt idx="79">
                  <c:v>49903</c:v>
                </c:pt>
                <c:pt idx="80">
                  <c:v>50643</c:v>
                </c:pt>
                <c:pt idx="81">
                  <c:v>51336</c:v>
                </c:pt>
                <c:pt idx="82">
                  <c:v>51761</c:v>
                </c:pt>
                <c:pt idx="83">
                  <c:v>52255</c:v>
                </c:pt>
                <c:pt idx="84">
                  <c:v>52506</c:v>
                </c:pt>
                <c:pt idx="85">
                  <c:v>53246</c:v>
                </c:pt>
                <c:pt idx="86">
                  <c:v>54136</c:v>
                </c:pt>
                <c:pt idx="87">
                  <c:v>54525</c:v>
                </c:pt>
                <c:pt idx="88">
                  <c:v>55015</c:v>
                </c:pt>
                <c:pt idx="89">
                  <c:v>55677</c:v>
                </c:pt>
                <c:pt idx="90">
                  <c:v>56351</c:v>
                </c:pt>
                <c:pt idx="91">
                  <c:v>56954</c:v>
                </c:pt>
                <c:pt idx="92">
                  <c:v>57494</c:v>
                </c:pt>
                <c:pt idx="93">
                  <c:v>58124</c:v>
                </c:pt>
                <c:pt idx="94">
                  <c:v>58772</c:v>
                </c:pt>
                <c:pt idx="95">
                  <c:v>59557</c:v>
                </c:pt>
                <c:pt idx="96">
                  <c:v>59807</c:v>
                </c:pt>
                <c:pt idx="97">
                  <c:v>60357</c:v>
                </c:pt>
                <c:pt idx="98">
                  <c:v>60699</c:v>
                </c:pt>
                <c:pt idx="99">
                  <c:v>61092</c:v>
                </c:pt>
                <c:pt idx="100">
                  <c:v>61846</c:v>
                </c:pt>
                <c:pt idx="101">
                  <c:v>62579</c:v>
                </c:pt>
                <c:pt idx="102">
                  <c:v>63185</c:v>
                </c:pt>
                <c:pt idx="103">
                  <c:v>63922</c:v>
                </c:pt>
                <c:pt idx="104">
                  <c:v>64670</c:v>
                </c:pt>
                <c:pt idx="105">
                  <c:v>65287</c:v>
                </c:pt>
                <c:pt idx="106">
                  <c:v>65966</c:v>
                </c:pt>
                <c:pt idx="107">
                  <c:v>66825</c:v>
                </c:pt>
                <c:pt idx="108">
                  <c:v>67196</c:v>
                </c:pt>
                <c:pt idx="109">
                  <c:v>68036</c:v>
                </c:pt>
                <c:pt idx="110">
                  <c:v>68976</c:v>
                </c:pt>
                <c:pt idx="111">
                  <c:v>70029</c:v>
                </c:pt>
                <c:pt idx="112">
                  <c:v>70808</c:v>
                </c:pt>
                <c:pt idx="113">
                  <c:v>71485</c:v>
                </c:pt>
                <c:pt idx="114">
                  <c:v>71956</c:v>
                </c:pt>
                <c:pt idx="115">
                  <c:v>72354</c:v>
                </c:pt>
                <c:pt idx="116">
                  <c:v>73223</c:v>
                </c:pt>
                <c:pt idx="117">
                  <c:v>73997</c:v>
                </c:pt>
                <c:pt idx="118">
                  <c:v>74160</c:v>
                </c:pt>
                <c:pt idx="119">
                  <c:v>74400</c:v>
                </c:pt>
                <c:pt idx="120">
                  <c:v>75026</c:v>
                </c:pt>
                <c:pt idx="121">
                  <c:v>75270</c:v>
                </c:pt>
                <c:pt idx="122">
                  <c:v>75947</c:v>
                </c:pt>
                <c:pt idx="123">
                  <c:v>76588</c:v>
                </c:pt>
                <c:pt idx="124">
                  <c:v>77232</c:v>
                </c:pt>
                <c:pt idx="125">
                  <c:v>77907</c:v>
                </c:pt>
                <c:pt idx="126">
                  <c:v>78741</c:v>
                </c:pt>
                <c:pt idx="127">
                  <c:v>79569</c:v>
                </c:pt>
                <c:pt idx="128">
                  <c:v>80225</c:v>
                </c:pt>
                <c:pt idx="129">
                  <c:v>80807</c:v>
                </c:pt>
                <c:pt idx="130">
                  <c:v>81399</c:v>
                </c:pt>
                <c:pt idx="131">
                  <c:v>82177</c:v>
                </c:pt>
                <c:pt idx="132">
                  <c:v>82772</c:v>
                </c:pt>
                <c:pt idx="133">
                  <c:v>83624</c:v>
                </c:pt>
                <c:pt idx="134">
                  <c:v>84271</c:v>
                </c:pt>
                <c:pt idx="135">
                  <c:v>84825</c:v>
                </c:pt>
                <c:pt idx="136">
                  <c:v>85138</c:v>
                </c:pt>
                <c:pt idx="137">
                  <c:v>86063</c:v>
                </c:pt>
                <c:pt idx="138">
                  <c:v>86197</c:v>
                </c:pt>
                <c:pt idx="139">
                  <c:v>86839</c:v>
                </c:pt>
                <c:pt idx="140">
                  <c:v>87427</c:v>
                </c:pt>
                <c:pt idx="141">
                  <c:v>87936</c:v>
                </c:pt>
                <c:pt idx="142">
                  <c:v>88644</c:v>
                </c:pt>
                <c:pt idx="143">
                  <c:v>89340</c:v>
                </c:pt>
                <c:pt idx="144">
                  <c:v>89816</c:v>
                </c:pt>
                <c:pt idx="145">
                  <c:v>90215</c:v>
                </c:pt>
                <c:pt idx="146">
                  <c:v>90741</c:v>
                </c:pt>
                <c:pt idx="147">
                  <c:v>91042</c:v>
                </c:pt>
                <c:pt idx="148">
                  <c:v>91373</c:v>
                </c:pt>
                <c:pt idx="149">
                  <c:v>91671</c:v>
                </c:pt>
                <c:pt idx="150">
                  <c:v>92240</c:v>
                </c:pt>
                <c:pt idx="151">
                  <c:v>92579</c:v>
                </c:pt>
                <c:pt idx="152">
                  <c:v>93000</c:v>
                </c:pt>
                <c:pt idx="153">
                  <c:v>93542</c:v>
                </c:pt>
                <c:pt idx="154">
                  <c:v>93978</c:v>
                </c:pt>
                <c:pt idx="155">
                  <c:v>94320</c:v>
                </c:pt>
                <c:pt idx="156">
                  <c:v>94689</c:v>
                </c:pt>
                <c:pt idx="157">
                  <c:v>95068</c:v>
                </c:pt>
                <c:pt idx="158">
                  <c:v>95592</c:v>
                </c:pt>
                <c:pt idx="159">
                  <c:v>95926</c:v>
                </c:pt>
                <c:pt idx="160">
                  <c:v>96406</c:v>
                </c:pt>
                <c:pt idx="161">
                  <c:v>96554</c:v>
                </c:pt>
                <c:pt idx="162">
                  <c:v>97130</c:v>
                </c:pt>
                <c:pt idx="163">
                  <c:v>97321</c:v>
                </c:pt>
                <c:pt idx="164">
                  <c:v>97665</c:v>
                </c:pt>
                <c:pt idx="165">
                  <c:v>98005</c:v>
                </c:pt>
                <c:pt idx="166">
                  <c:v>98440</c:v>
                </c:pt>
                <c:pt idx="167">
                  <c:v>98956</c:v>
                </c:pt>
                <c:pt idx="168">
                  <c:v>99449</c:v>
                </c:pt>
                <c:pt idx="169">
                  <c:v>99858</c:v>
                </c:pt>
                <c:pt idx="170">
                  <c:v>100513</c:v>
                </c:pt>
                <c:pt idx="171">
                  <c:v>101105</c:v>
                </c:pt>
                <c:pt idx="172">
                  <c:v>101482</c:v>
                </c:pt>
                <c:pt idx="173">
                  <c:v>101849</c:v>
                </c:pt>
                <c:pt idx="174">
                  <c:v>102224</c:v>
                </c:pt>
                <c:pt idx="175">
                  <c:v>102900</c:v>
                </c:pt>
                <c:pt idx="176">
                  <c:v>103378</c:v>
                </c:pt>
                <c:pt idx="177">
                  <c:v>104006</c:v>
                </c:pt>
                <c:pt idx="178">
                  <c:v>104545</c:v>
                </c:pt>
                <c:pt idx="179">
                  <c:v>104673</c:v>
                </c:pt>
                <c:pt idx="180">
                  <c:v>104864</c:v>
                </c:pt>
                <c:pt idx="181">
                  <c:v>104983</c:v>
                </c:pt>
                <c:pt idx="182">
                  <c:v>105202</c:v>
                </c:pt>
                <c:pt idx="183">
                  <c:v>105374</c:v>
                </c:pt>
                <c:pt idx="184">
                  <c:v>105515</c:v>
                </c:pt>
                <c:pt idx="185">
                  <c:v>105515</c:v>
                </c:pt>
                <c:pt idx="186">
                  <c:v>105559</c:v>
                </c:pt>
                <c:pt idx="187">
                  <c:v>105559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F6-4994-A6EE-DF284DD028BC}"/>
            </c:ext>
          </c:extLst>
        </c:ser>
        <c:ser>
          <c:idx val="0"/>
          <c:order val="2"/>
          <c:tx>
            <c:strRef>
              <c:f>Tabulators!$DN$2</c:f>
              <c:strCache>
                <c:ptCount val="1"/>
                <c:pt idx="0">
                  <c:v>Trump Mail-in Cumulative 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Tabulators!$DF$3:$DF$190</c:f>
              <c:numCache>
                <c:formatCode>General</c:formatCode>
                <c:ptCount val="1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</c:numCache>
            </c:numRef>
          </c:xVal>
          <c:yVal>
            <c:numRef>
              <c:f>Tabulators!$DN$3:$DN$190</c:f>
              <c:numCache>
                <c:formatCode>General</c:formatCode>
                <c:ptCount val="188"/>
                <c:pt idx="0">
                  <c:v>329</c:v>
                </c:pt>
                <c:pt idx="1">
                  <c:v>667</c:v>
                </c:pt>
                <c:pt idx="2">
                  <c:v>1275</c:v>
                </c:pt>
                <c:pt idx="3">
                  <c:v>2004</c:v>
                </c:pt>
                <c:pt idx="4">
                  <c:v>2363</c:v>
                </c:pt>
                <c:pt idx="5">
                  <c:v>2707</c:v>
                </c:pt>
                <c:pt idx="6">
                  <c:v>3073</c:v>
                </c:pt>
                <c:pt idx="7">
                  <c:v>3290</c:v>
                </c:pt>
                <c:pt idx="8">
                  <c:v>3290</c:v>
                </c:pt>
                <c:pt idx="9">
                  <c:v>3606</c:v>
                </c:pt>
                <c:pt idx="10">
                  <c:v>3829</c:v>
                </c:pt>
                <c:pt idx="11">
                  <c:v>4335</c:v>
                </c:pt>
                <c:pt idx="12">
                  <c:v>4668</c:v>
                </c:pt>
                <c:pt idx="13">
                  <c:v>5001</c:v>
                </c:pt>
                <c:pt idx="14">
                  <c:v>5001</c:v>
                </c:pt>
                <c:pt idx="15">
                  <c:v>5001</c:v>
                </c:pt>
                <c:pt idx="16">
                  <c:v>5141</c:v>
                </c:pt>
                <c:pt idx="17">
                  <c:v>5478</c:v>
                </c:pt>
                <c:pt idx="18">
                  <c:v>5857</c:v>
                </c:pt>
                <c:pt idx="19">
                  <c:v>6063</c:v>
                </c:pt>
                <c:pt idx="20">
                  <c:v>6389</c:v>
                </c:pt>
                <c:pt idx="21">
                  <c:v>6815</c:v>
                </c:pt>
                <c:pt idx="22">
                  <c:v>6815</c:v>
                </c:pt>
                <c:pt idx="23">
                  <c:v>7204</c:v>
                </c:pt>
                <c:pt idx="24">
                  <c:v>7600</c:v>
                </c:pt>
                <c:pt idx="25">
                  <c:v>7788</c:v>
                </c:pt>
                <c:pt idx="26">
                  <c:v>8455</c:v>
                </c:pt>
                <c:pt idx="27">
                  <c:v>8771</c:v>
                </c:pt>
                <c:pt idx="28">
                  <c:v>9104</c:v>
                </c:pt>
                <c:pt idx="29">
                  <c:v>9470</c:v>
                </c:pt>
                <c:pt idx="30">
                  <c:v>9801</c:v>
                </c:pt>
                <c:pt idx="31">
                  <c:v>10179</c:v>
                </c:pt>
                <c:pt idx="32">
                  <c:v>10410</c:v>
                </c:pt>
                <c:pt idx="33">
                  <c:v>10637</c:v>
                </c:pt>
                <c:pt idx="34">
                  <c:v>11052</c:v>
                </c:pt>
                <c:pt idx="35">
                  <c:v>11945</c:v>
                </c:pt>
                <c:pt idx="36">
                  <c:v>12253</c:v>
                </c:pt>
                <c:pt idx="37">
                  <c:v>12622</c:v>
                </c:pt>
                <c:pt idx="38">
                  <c:v>13033</c:v>
                </c:pt>
                <c:pt idx="39">
                  <c:v>13210</c:v>
                </c:pt>
                <c:pt idx="40">
                  <c:v>13613</c:v>
                </c:pt>
                <c:pt idx="41">
                  <c:v>13944</c:v>
                </c:pt>
                <c:pt idx="42">
                  <c:v>14765</c:v>
                </c:pt>
                <c:pt idx="43">
                  <c:v>15204</c:v>
                </c:pt>
                <c:pt idx="44">
                  <c:v>15667</c:v>
                </c:pt>
                <c:pt idx="45">
                  <c:v>15966</c:v>
                </c:pt>
                <c:pt idx="46">
                  <c:v>16490</c:v>
                </c:pt>
                <c:pt idx="47">
                  <c:v>16901</c:v>
                </c:pt>
                <c:pt idx="48">
                  <c:v>17432</c:v>
                </c:pt>
                <c:pt idx="49">
                  <c:v>17845</c:v>
                </c:pt>
                <c:pt idx="50">
                  <c:v>18061</c:v>
                </c:pt>
                <c:pt idx="51">
                  <c:v>18369</c:v>
                </c:pt>
                <c:pt idx="52">
                  <c:v>18963</c:v>
                </c:pt>
                <c:pt idx="53">
                  <c:v>19365</c:v>
                </c:pt>
                <c:pt idx="54">
                  <c:v>19989</c:v>
                </c:pt>
                <c:pt idx="55">
                  <c:v>20462</c:v>
                </c:pt>
                <c:pt idx="56">
                  <c:v>20462</c:v>
                </c:pt>
                <c:pt idx="57">
                  <c:v>21221</c:v>
                </c:pt>
                <c:pt idx="58">
                  <c:v>21725</c:v>
                </c:pt>
                <c:pt idx="59">
                  <c:v>21909</c:v>
                </c:pt>
                <c:pt idx="60">
                  <c:v>22661</c:v>
                </c:pt>
                <c:pt idx="61">
                  <c:v>23051</c:v>
                </c:pt>
                <c:pt idx="62">
                  <c:v>23603</c:v>
                </c:pt>
                <c:pt idx="63">
                  <c:v>24224</c:v>
                </c:pt>
                <c:pt idx="64">
                  <c:v>24896</c:v>
                </c:pt>
                <c:pt idx="65">
                  <c:v>25246</c:v>
                </c:pt>
                <c:pt idx="66">
                  <c:v>25945</c:v>
                </c:pt>
                <c:pt idx="67">
                  <c:v>26467</c:v>
                </c:pt>
                <c:pt idx="68">
                  <c:v>27303</c:v>
                </c:pt>
                <c:pt idx="69">
                  <c:v>28201</c:v>
                </c:pt>
                <c:pt idx="70">
                  <c:v>28816</c:v>
                </c:pt>
                <c:pt idx="71">
                  <c:v>29415</c:v>
                </c:pt>
                <c:pt idx="72">
                  <c:v>30269</c:v>
                </c:pt>
                <c:pt idx="73">
                  <c:v>30940</c:v>
                </c:pt>
                <c:pt idx="74">
                  <c:v>31292</c:v>
                </c:pt>
                <c:pt idx="75">
                  <c:v>31539</c:v>
                </c:pt>
                <c:pt idx="76">
                  <c:v>32270</c:v>
                </c:pt>
                <c:pt idx="77">
                  <c:v>32536</c:v>
                </c:pt>
                <c:pt idx="78">
                  <c:v>33168</c:v>
                </c:pt>
                <c:pt idx="79">
                  <c:v>34056</c:v>
                </c:pt>
                <c:pt idx="80">
                  <c:v>34777</c:v>
                </c:pt>
                <c:pt idx="81">
                  <c:v>35382</c:v>
                </c:pt>
                <c:pt idx="82">
                  <c:v>35804</c:v>
                </c:pt>
                <c:pt idx="83">
                  <c:v>36238</c:v>
                </c:pt>
                <c:pt idx="84">
                  <c:v>36415</c:v>
                </c:pt>
                <c:pt idx="85">
                  <c:v>37471</c:v>
                </c:pt>
                <c:pt idx="86">
                  <c:v>38105</c:v>
                </c:pt>
                <c:pt idx="87">
                  <c:v>38626</c:v>
                </c:pt>
                <c:pt idx="88">
                  <c:v>39001</c:v>
                </c:pt>
                <c:pt idx="89">
                  <c:v>39905</c:v>
                </c:pt>
                <c:pt idx="90">
                  <c:v>40468</c:v>
                </c:pt>
                <c:pt idx="91">
                  <c:v>41119</c:v>
                </c:pt>
                <c:pt idx="92">
                  <c:v>41810</c:v>
                </c:pt>
                <c:pt idx="93">
                  <c:v>42558</c:v>
                </c:pt>
                <c:pt idx="94">
                  <c:v>43335</c:v>
                </c:pt>
                <c:pt idx="95">
                  <c:v>44163</c:v>
                </c:pt>
                <c:pt idx="96">
                  <c:v>44720</c:v>
                </c:pt>
                <c:pt idx="97">
                  <c:v>45390</c:v>
                </c:pt>
                <c:pt idx="98">
                  <c:v>45926</c:v>
                </c:pt>
                <c:pt idx="99">
                  <c:v>46536</c:v>
                </c:pt>
                <c:pt idx="100">
                  <c:v>47373</c:v>
                </c:pt>
                <c:pt idx="101">
                  <c:v>48271</c:v>
                </c:pt>
                <c:pt idx="102">
                  <c:v>49300</c:v>
                </c:pt>
                <c:pt idx="103">
                  <c:v>50270</c:v>
                </c:pt>
                <c:pt idx="104">
                  <c:v>51301</c:v>
                </c:pt>
                <c:pt idx="105">
                  <c:v>51858</c:v>
                </c:pt>
                <c:pt idx="106">
                  <c:v>52784</c:v>
                </c:pt>
                <c:pt idx="107">
                  <c:v>53628</c:v>
                </c:pt>
                <c:pt idx="108">
                  <c:v>54155</c:v>
                </c:pt>
                <c:pt idx="109">
                  <c:v>55089</c:v>
                </c:pt>
                <c:pt idx="110">
                  <c:v>55827</c:v>
                </c:pt>
                <c:pt idx="111">
                  <c:v>56556</c:v>
                </c:pt>
                <c:pt idx="112">
                  <c:v>57161</c:v>
                </c:pt>
                <c:pt idx="113">
                  <c:v>57728</c:v>
                </c:pt>
                <c:pt idx="114">
                  <c:v>58473</c:v>
                </c:pt>
                <c:pt idx="115">
                  <c:v>58966</c:v>
                </c:pt>
                <c:pt idx="116">
                  <c:v>59921</c:v>
                </c:pt>
                <c:pt idx="117">
                  <c:v>60559</c:v>
                </c:pt>
                <c:pt idx="118">
                  <c:v>60735</c:v>
                </c:pt>
                <c:pt idx="119">
                  <c:v>60959</c:v>
                </c:pt>
                <c:pt idx="120">
                  <c:v>61661</c:v>
                </c:pt>
                <c:pt idx="121">
                  <c:v>62119</c:v>
                </c:pt>
                <c:pt idx="122">
                  <c:v>62770</c:v>
                </c:pt>
                <c:pt idx="123">
                  <c:v>63449</c:v>
                </c:pt>
                <c:pt idx="124">
                  <c:v>64217</c:v>
                </c:pt>
                <c:pt idx="125">
                  <c:v>64793</c:v>
                </c:pt>
                <c:pt idx="126">
                  <c:v>65875</c:v>
                </c:pt>
                <c:pt idx="127">
                  <c:v>66863</c:v>
                </c:pt>
                <c:pt idx="128">
                  <c:v>67876</c:v>
                </c:pt>
                <c:pt idx="129">
                  <c:v>68694</c:v>
                </c:pt>
                <c:pt idx="130">
                  <c:v>69405</c:v>
                </c:pt>
                <c:pt idx="131">
                  <c:v>70432</c:v>
                </c:pt>
                <c:pt idx="132">
                  <c:v>71096</c:v>
                </c:pt>
                <c:pt idx="133">
                  <c:v>72064</c:v>
                </c:pt>
                <c:pt idx="134">
                  <c:v>72885</c:v>
                </c:pt>
                <c:pt idx="135">
                  <c:v>73523</c:v>
                </c:pt>
                <c:pt idx="136">
                  <c:v>73697</c:v>
                </c:pt>
                <c:pt idx="137">
                  <c:v>74614</c:v>
                </c:pt>
                <c:pt idx="138">
                  <c:v>74979</c:v>
                </c:pt>
                <c:pt idx="139">
                  <c:v>76228</c:v>
                </c:pt>
                <c:pt idx="140">
                  <c:v>76995</c:v>
                </c:pt>
                <c:pt idx="141">
                  <c:v>77865</c:v>
                </c:pt>
                <c:pt idx="142">
                  <c:v>78592</c:v>
                </c:pt>
                <c:pt idx="143">
                  <c:v>79728</c:v>
                </c:pt>
                <c:pt idx="144">
                  <c:v>80576</c:v>
                </c:pt>
                <c:pt idx="145">
                  <c:v>81447</c:v>
                </c:pt>
                <c:pt idx="146">
                  <c:v>82348</c:v>
                </c:pt>
                <c:pt idx="147">
                  <c:v>82956</c:v>
                </c:pt>
                <c:pt idx="148">
                  <c:v>83514</c:v>
                </c:pt>
                <c:pt idx="149">
                  <c:v>84153</c:v>
                </c:pt>
                <c:pt idx="150">
                  <c:v>84996</c:v>
                </c:pt>
                <c:pt idx="151">
                  <c:v>85563</c:v>
                </c:pt>
                <c:pt idx="152">
                  <c:v>86504</c:v>
                </c:pt>
                <c:pt idx="153">
                  <c:v>87366</c:v>
                </c:pt>
                <c:pt idx="154">
                  <c:v>88301</c:v>
                </c:pt>
                <c:pt idx="155">
                  <c:v>88903</c:v>
                </c:pt>
                <c:pt idx="156">
                  <c:v>89476</c:v>
                </c:pt>
                <c:pt idx="157">
                  <c:v>90029</c:v>
                </c:pt>
                <c:pt idx="158">
                  <c:v>90876</c:v>
                </c:pt>
                <c:pt idx="159">
                  <c:v>91478</c:v>
                </c:pt>
                <c:pt idx="160">
                  <c:v>92400</c:v>
                </c:pt>
                <c:pt idx="161">
                  <c:v>92625</c:v>
                </c:pt>
                <c:pt idx="162">
                  <c:v>93459</c:v>
                </c:pt>
                <c:pt idx="163">
                  <c:v>93727</c:v>
                </c:pt>
                <c:pt idx="164">
                  <c:v>94288</c:v>
                </c:pt>
                <c:pt idx="165">
                  <c:v>94406</c:v>
                </c:pt>
                <c:pt idx="166">
                  <c:v>95097</c:v>
                </c:pt>
                <c:pt idx="167">
                  <c:v>95923</c:v>
                </c:pt>
                <c:pt idx="168">
                  <c:v>96760</c:v>
                </c:pt>
                <c:pt idx="169">
                  <c:v>97545</c:v>
                </c:pt>
                <c:pt idx="170">
                  <c:v>98486</c:v>
                </c:pt>
                <c:pt idx="171">
                  <c:v>99490</c:v>
                </c:pt>
                <c:pt idx="172">
                  <c:v>100276</c:v>
                </c:pt>
                <c:pt idx="173">
                  <c:v>100970</c:v>
                </c:pt>
                <c:pt idx="174">
                  <c:v>101699</c:v>
                </c:pt>
                <c:pt idx="175">
                  <c:v>102698</c:v>
                </c:pt>
                <c:pt idx="176">
                  <c:v>103572</c:v>
                </c:pt>
                <c:pt idx="177">
                  <c:v>104189</c:v>
                </c:pt>
                <c:pt idx="178">
                  <c:v>104475</c:v>
                </c:pt>
                <c:pt idx="179">
                  <c:v>104814</c:v>
                </c:pt>
                <c:pt idx="180">
                  <c:v>105096</c:v>
                </c:pt>
                <c:pt idx="181">
                  <c:v>105229</c:v>
                </c:pt>
                <c:pt idx="182">
                  <c:v>105558</c:v>
                </c:pt>
                <c:pt idx="183">
                  <c:v>105853</c:v>
                </c:pt>
                <c:pt idx="184">
                  <c:v>106095</c:v>
                </c:pt>
                <c:pt idx="185">
                  <c:v>106095</c:v>
                </c:pt>
                <c:pt idx="186">
                  <c:v>106132</c:v>
                </c:pt>
                <c:pt idx="187">
                  <c:v>106133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9F6-4994-A6EE-DF284DD028BC}"/>
            </c:ext>
          </c:extLst>
        </c:ser>
        <c:ser>
          <c:idx val="1"/>
          <c:order val="3"/>
          <c:tx>
            <c:strRef>
              <c:f>Tabulators!$DO$2</c:f>
              <c:strCache>
                <c:ptCount val="1"/>
                <c:pt idx="0">
                  <c:v>Biden Mail-in Cumulative 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Tabulators!$DF$3:$DF$190</c:f>
              <c:numCache>
                <c:formatCode>General</c:formatCode>
                <c:ptCount val="1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</c:numCache>
            </c:numRef>
          </c:xVal>
          <c:yVal>
            <c:numRef>
              <c:f>Tabulators!$DO$3:$DO$190</c:f>
              <c:numCache>
                <c:formatCode>General</c:formatCode>
                <c:ptCount val="188"/>
                <c:pt idx="0">
                  <c:v>650</c:v>
                </c:pt>
                <c:pt idx="1">
                  <c:v>1209</c:v>
                </c:pt>
                <c:pt idx="2">
                  <c:v>2584</c:v>
                </c:pt>
                <c:pt idx="3">
                  <c:v>3810</c:v>
                </c:pt>
                <c:pt idx="4">
                  <c:v>4436</c:v>
                </c:pt>
                <c:pt idx="5">
                  <c:v>5073</c:v>
                </c:pt>
                <c:pt idx="6">
                  <c:v>5692</c:v>
                </c:pt>
                <c:pt idx="7">
                  <c:v>5977</c:v>
                </c:pt>
                <c:pt idx="8">
                  <c:v>5977</c:v>
                </c:pt>
                <c:pt idx="9">
                  <c:v>6625</c:v>
                </c:pt>
                <c:pt idx="10">
                  <c:v>6886</c:v>
                </c:pt>
                <c:pt idx="11">
                  <c:v>7838</c:v>
                </c:pt>
                <c:pt idx="12">
                  <c:v>8482</c:v>
                </c:pt>
                <c:pt idx="13">
                  <c:v>9108</c:v>
                </c:pt>
                <c:pt idx="14">
                  <c:v>9108</c:v>
                </c:pt>
                <c:pt idx="15">
                  <c:v>9108</c:v>
                </c:pt>
                <c:pt idx="16">
                  <c:v>9460</c:v>
                </c:pt>
                <c:pt idx="17">
                  <c:v>10077</c:v>
                </c:pt>
                <c:pt idx="18">
                  <c:v>10679</c:v>
                </c:pt>
                <c:pt idx="19">
                  <c:v>10961</c:v>
                </c:pt>
                <c:pt idx="20">
                  <c:v>11608</c:v>
                </c:pt>
                <c:pt idx="21">
                  <c:v>12080</c:v>
                </c:pt>
                <c:pt idx="22">
                  <c:v>12080</c:v>
                </c:pt>
                <c:pt idx="23">
                  <c:v>12482</c:v>
                </c:pt>
                <c:pt idx="24">
                  <c:v>12971</c:v>
                </c:pt>
                <c:pt idx="25">
                  <c:v>13205</c:v>
                </c:pt>
                <c:pt idx="26">
                  <c:v>13895</c:v>
                </c:pt>
                <c:pt idx="27">
                  <c:v>14376</c:v>
                </c:pt>
                <c:pt idx="28">
                  <c:v>14786</c:v>
                </c:pt>
                <c:pt idx="29">
                  <c:v>15343</c:v>
                </c:pt>
                <c:pt idx="30">
                  <c:v>15894</c:v>
                </c:pt>
                <c:pt idx="31">
                  <c:v>16385</c:v>
                </c:pt>
                <c:pt idx="32">
                  <c:v>16604</c:v>
                </c:pt>
                <c:pt idx="33">
                  <c:v>16865</c:v>
                </c:pt>
                <c:pt idx="34">
                  <c:v>17272</c:v>
                </c:pt>
                <c:pt idx="35">
                  <c:v>18220</c:v>
                </c:pt>
                <c:pt idx="36">
                  <c:v>18497</c:v>
                </c:pt>
                <c:pt idx="37">
                  <c:v>18933</c:v>
                </c:pt>
                <c:pt idx="38">
                  <c:v>19359</c:v>
                </c:pt>
                <c:pt idx="39">
                  <c:v>19676</c:v>
                </c:pt>
                <c:pt idx="40">
                  <c:v>20220</c:v>
                </c:pt>
                <c:pt idx="41">
                  <c:v>20860</c:v>
                </c:pt>
                <c:pt idx="42">
                  <c:v>21933</c:v>
                </c:pt>
                <c:pt idx="43">
                  <c:v>22340</c:v>
                </c:pt>
                <c:pt idx="44">
                  <c:v>23105</c:v>
                </c:pt>
                <c:pt idx="45">
                  <c:v>23423</c:v>
                </c:pt>
                <c:pt idx="46">
                  <c:v>24007</c:v>
                </c:pt>
                <c:pt idx="47">
                  <c:v>24341</c:v>
                </c:pt>
                <c:pt idx="48">
                  <c:v>24805</c:v>
                </c:pt>
                <c:pt idx="49">
                  <c:v>25361</c:v>
                </c:pt>
                <c:pt idx="50">
                  <c:v>25638</c:v>
                </c:pt>
                <c:pt idx="51">
                  <c:v>26168</c:v>
                </c:pt>
                <c:pt idx="52">
                  <c:v>26838</c:v>
                </c:pt>
                <c:pt idx="53">
                  <c:v>27265</c:v>
                </c:pt>
                <c:pt idx="54">
                  <c:v>28084</c:v>
                </c:pt>
                <c:pt idx="55">
                  <c:v>28493</c:v>
                </c:pt>
                <c:pt idx="56">
                  <c:v>28493</c:v>
                </c:pt>
                <c:pt idx="57">
                  <c:v>29154</c:v>
                </c:pt>
                <c:pt idx="58">
                  <c:v>29991</c:v>
                </c:pt>
                <c:pt idx="59">
                  <c:v>30281</c:v>
                </c:pt>
                <c:pt idx="60">
                  <c:v>30903</c:v>
                </c:pt>
                <c:pt idx="61">
                  <c:v>31901</c:v>
                </c:pt>
                <c:pt idx="62">
                  <c:v>32803</c:v>
                </c:pt>
                <c:pt idx="63">
                  <c:v>33582</c:v>
                </c:pt>
                <c:pt idx="64">
                  <c:v>34220</c:v>
                </c:pt>
                <c:pt idx="65">
                  <c:v>34818</c:v>
                </c:pt>
                <c:pt idx="66">
                  <c:v>35468</c:v>
                </c:pt>
                <c:pt idx="67">
                  <c:v>36218</c:v>
                </c:pt>
                <c:pt idx="68">
                  <c:v>36833</c:v>
                </c:pt>
                <c:pt idx="69">
                  <c:v>37718</c:v>
                </c:pt>
                <c:pt idx="70">
                  <c:v>38402</c:v>
                </c:pt>
                <c:pt idx="71">
                  <c:v>39110</c:v>
                </c:pt>
                <c:pt idx="72">
                  <c:v>40127</c:v>
                </c:pt>
                <c:pt idx="73">
                  <c:v>40806</c:v>
                </c:pt>
                <c:pt idx="74">
                  <c:v>41232</c:v>
                </c:pt>
                <c:pt idx="75">
                  <c:v>41371</c:v>
                </c:pt>
                <c:pt idx="76">
                  <c:v>41887</c:v>
                </c:pt>
                <c:pt idx="77">
                  <c:v>42021</c:v>
                </c:pt>
                <c:pt idx="78">
                  <c:v>42657</c:v>
                </c:pt>
                <c:pt idx="79">
                  <c:v>43395</c:v>
                </c:pt>
                <c:pt idx="80">
                  <c:v>44135</c:v>
                </c:pt>
                <c:pt idx="81">
                  <c:v>44828</c:v>
                </c:pt>
                <c:pt idx="82">
                  <c:v>45253</c:v>
                </c:pt>
                <c:pt idx="83">
                  <c:v>45747</c:v>
                </c:pt>
                <c:pt idx="84">
                  <c:v>45998</c:v>
                </c:pt>
                <c:pt idx="85">
                  <c:v>46738</c:v>
                </c:pt>
                <c:pt idx="86">
                  <c:v>47628</c:v>
                </c:pt>
                <c:pt idx="87">
                  <c:v>48017</c:v>
                </c:pt>
                <c:pt idx="88">
                  <c:v>48507</c:v>
                </c:pt>
                <c:pt idx="89">
                  <c:v>49169</c:v>
                </c:pt>
                <c:pt idx="90">
                  <c:v>49843</c:v>
                </c:pt>
                <c:pt idx="91">
                  <c:v>50446</c:v>
                </c:pt>
                <c:pt idx="92">
                  <c:v>50986</c:v>
                </c:pt>
                <c:pt idx="93">
                  <c:v>51616</c:v>
                </c:pt>
                <c:pt idx="94">
                  <c:v>52264</c:v>
                </c:pt>
                <c:pt idx="95">
                  <c:v>53049</c:v>
                </c:pt>
                <c:pt idx="96">
                  <c:v>53299</c:v>
                </c:pt>
                <c:pt idx="97">
                  <c:v>53849</c:v>
                </c:pt>
                <c:pt idx="98">
                  <c:v>54191</c:v>
                </c:pt>
                <c:pt idx="99">
                  <c:v>54584</c:v>
                </c:pt>
                <c:pt idx="100">
                  <c:v>55338</c:v>
                </c:pt>
                <c:pt idx="101">
                  <c:v>56071</c:v>
                </c:pt>
                <c:pt idx="102">
                  <c:v>56677</c:v>
                </c:pt>
                <c:pt idx="103">
                  <c:v>57414</c:v>
                </c:pt>
                <c:pt idx="104">
                  <c:v>58162</c:v>
                </c:pt>
                <c:pt idx="105">
                  <c:v>58779</c:v>
                </c:pt>
                <c:pt idx="106">
                  <c:v>59458</c:v>
                </c:pt>
                <c:pt idx="107">
                  <c:v>60317</c:v>
                </c:pt>
                <c:pt idx="108">
                  <c:v>60688</c:v>
                </c:pt>
                <c:pt idx="109">
                  <c:v>61528</c:v>
                </c:pt>
                <c:pt idx="110">
                  <c:v>62468</c:v>
                </c:pt>
                <c:pt idx="111">
                  <c:v>63521</c:v>
                </c:pt>
                <c:pt idx="112">
                  <c:v>64300</c:v>
                </c:pt>
                <c:pt idx="113">
                  <c:v>64977</c:v>
                </c:pt>
                <c:pt idx="114">
                  <c:v>65448</c:v>
                </c:pt>
                <c:pt idx="115">
                  <c:v>65846</c:v>
                </c:pt>
                <c:pt idx="116">
                  <c:v>66715</c:v>
                </c:pt>
                <c:pt idx="117">
                  <c:v>67489</c:v>
                </c:pt>
                <c:pt idx="118">
                  <c:v>67652</c:v>
                </c:pt>
                <c:pt idx="119">
                  <c:v>67892</c:v>
                </c:pt>
                <c:pt idx="120">
                  <c:v>68518</c:v>
                </c:pt>
                <c:pt idx="121">
                  <c:v>68762</c:v>
                </c:pt>
                <c:pt idx="122">
                  <c:v>69439</c:v>
                </c:pt>
                <c:pt idx="123">
                  <c:v>70080</c:v>
                </c:pt>
                <c:pt idx="124">
                  <c:v>70724</c:v>
                </c:pt>
                <c:pt idx="125">
                  <c:v>71399</c:v>
                </c:pt>
                <c:pt idx="126">
                  <c:v>72233</c:v>
                </c:pt>
                <c:pt idx="127">
                  <c:v>73061</c:v>
                </c:pt>
                <c:pt idx="128">
                  <c:v>73717</c:v>
                </c:pt>
                <c:pt idx="129">
                  <c:v>74299</c:v>
                </c:pt>
                <c:pt idx="130">
                  <c:v>74891</c:v>
                </c:pt>
                <c:pt idx="131">
                  <c:v>75669</c:v>
                </c:pt>
                <c:pt idx="132">
                  <c:v>76264</c:v>
                </c:pt>
                <c:pt idx="133">
                  <c:v>77116</c:v>
                </c:pt>
                <c:pt idx="134">
                  <c:v>77763</c:v>
                </c:pt>
                <c:pt idx="135">
                  <c:v>78317</c:v>
                </c:pt>
                <c:pt idx="136">
                  <c:v>78630</c:v>
                </c:pt>
                <c:pt idx="137">
                  <c:v>79555</c:v>
                </c:pt>
                <c:pt idx="138">
                  <c:v>79689</c:v>
                </c:pt>
                <c:pt idx="139">
                  <c:v>80331</c:v>
                </c:pt>
                <c:pt idx="140">
                  <c:v>80919</c:v>
                </c:pt>
                <c:pt idx="141">
                  <c:v>81428</c:v>
                </c:pt>
                <c:pt idx="142">
                  <c:v>82136</c:v>
                </c:pt>
                <c:pt idx="143">
                  <c:v>82832</c:v>
                </c:pt>
                <c:pt idx="144">
                  <c:v>83308</c:v>
                </c:pt>
                <c:pt idx="145">
                  <c:v>83707</c:v>
                </c:pt>
                <c:pt idx="146">
                  <c:v>84233</c:v>
                </c:pt>
                <c:pt idx="147">
                  <c:v>84534</c:v>
                </c:pt>
                <c:pt idx="148">
                  <c:v>84865</c:v>
                </c:pt>
                <c:pt idx="149">
                  <c:v>85163</c:v>
                </c:pt>
                <c:pt idx="150">
                  <c:v>85732</c:v>
                </c:pt>
                <c:pt idx="151">
                  <c:v>86071</c:v>
                </c:pt>
                <c:pt idx="152">
                  <c:v>86492</c:v>
                </c:pt>
                <c:pt idx="153">
                  <c:v>87034</c:v>
                </c:pt>
                <c:pt idx="154">
                  <c:v>87470</c:v>
                </c:pt>
                <c:pt idx="155">
                  <c:v>87812</c:v>
                </c:pt>
                <c:pt idx="156">
                  <c:v>88181</c:v>
                </c:pt>
                <c:pt idx="157">
                  <c:v>88560</c:v>
                </c:pt>
                <c:pt idx="158">
                  <c:v>89084</c:v>
                </c:pt>
                <c:pt idx="159">
                  <c:v>89418</c:v>
                </c:pt>
                <c:pt idx="160">
                  <c:v>89898</c:v>
                </c:pt>
                <c:pt idx="161">
                  <c:v>90046</c:v>
                </c:pt>
                <c:pt idx="162">
                  <c:v>90622</c:v>
                </c:pt>
                <c:pt idx="163">
                  <c:v>90813</c:v>
                </c:pt>
                <c:pt idx="164">
                  <c:v>91157</c:v>
                </c:pt>
                <c:pt idx="165">
                  <c:v>91497</c:v>
                </c:pt>
                <c:pt idx="166">
                  <c:v>91932</c:v>
                </c:pt>
                <c:pt idx="167">
                  <c:v>92448</c:v>
                </c:pt>
                <c:pt idx="168">
                  <c:v>92941</c:v>
                </c:pt>
                <c:pt idx="169">
                  <c:v>93350</c:v>
                </c:pt>
                <c:pt idx="170">
                  <c:v>94005</c:v>
                </c:pt>
                <c:pt idx="171">
                  <c:v>94597</c:v>
                </c:pt>
                <c:pt idx="172">
                  <c:v>94974</c:v>
                </c:pt>
                <c:pt idx="173">
                  <c:v>95341</c:v>
                </c:pt>
                <c:pt idx="174">
                  <c:v>95716</c:v>
                </c:pt>
                <c:pt idx="175">
                  <c:v>96392</c:v>
                </c:pt>
                <c:pt idx="176">
                  <c:v>96870</c:v>
                </c:pt>
                <c:pt idx="177">
                  <c:v>97498</c:v>
                </c:pt>
                <c:pt idx="178">
                  <c:v>98037</c:v>
                </c:pt>
                <c:pt idx="179">
                  <c:v>98165</c:v>
                </c:pt>
                <c:pt idx="180">
                  <c:v>98356</c:v>
                </c:pt>
                <c:pt idx="181">
                  <c:v>98475</c:v>
                </c:pt>
                <c:pt idx="182">
                  <c:v>98694</c:v>
                </c:pt>
                <c:pt idx="183">
                  <c:v>98866</c:v>
                </c:pt>
                <c:pt idx="184">
                  <c:v>99007</c:v>
                </c:pt>
                <c:pt idx="185">
                  <c:v>99007</c:v>
                </c:pt>
                <c:pt idx="186">
                  <c:v>99051</c:v>
                </c:pt>
                <c:pt idx="187">
                  <c:v>99051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9F6-4994-A6EE-DF284DD02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891512"/>
        <c:axId val="720886920"/>
      </c:scatterChart>
      <c:valAx>
        <c:axId val="720891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 b="1">
                    <a:latin typeface="Electrolize" panose="02000506000000020004" pitchFamily="2" charset="0"/>
                  </a:rPr>
                  <a:t>Batch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86920"/>
        <c:crosses val="autoZero"/>
        <c:crossBetween val="midCat"/>
      </c:valAx>
      <c:valAx>
        <c:axId val="720886920"/>
        <c:scaling>
          <c:orientation val="minMax"/>
          <c:max val="12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>
                    <a:latin typeface="Electrolize" panose="02000506000000020004" pitchFamily="2" charset="0"/>
                  </a:rPr>
                  <a:t>Total Vote</a:t>
                </a:r>
                <a:r>
                  <a:rPr lang="en-US" baseline="0">
                    <a:latin typeface="Electrolize" panose="02000506000000020004" pitchFamily="2" charset="0"/>
                  </a:rPr>
                  <a:t> </a:t>
                </a:r>
                <a:endParaRPr lang="en-US">
                  <a:latin typeface="Electrolize" panose="02000506000000020004" pitchFamily="2" charset="0"/>
                </a:endParaRPr>
              </a:p>
            </c:rich>
          </c:tx>
          <c:layout>
            <c:manualLayout>
              <c:xMode val="edge"/>
              <c:yMode val="edge"/>
              <c:x val="8.3008178124482808E-3"/>
              <c:y val="0.366004643120397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91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>
                    <a:lumMod val="7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7030A0"/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70851725409228161"/>
          <c:y val="0.5987599975199952"/>
          <c:w val="0.22903756442890247"/>
          <c:h val="0.1899309043062530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r>
              <a:rPr lang="en-US" sz="2000" b="1">
                <a:latin typeface="Electrolize" panose="02000506000000020004" pitchFamily="2" charset="0"/>
              </a:rPr>
              <a:t>Placer</a:t>
            </a:r>
            <a:r>
              <a:rPr lang="en-US" sz="2000" b="1" baseline="0">
                <a:latin typeface="Electrolize" panose="02000506000000020004" pitchFamily="2" charset="0"/>
              </a:rPr>
              <a:t> County, CA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baseline="0">
                <a:solidFill>
                  <a:srgbClr val="FF0000"/>
                </a:solidFill>
                <a:latin typeface="Electrolize" panose="02000506000000020004" pitchFamily="2" charset="0"/>
              </a:rPr>
              <a:t>Trump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sz="1200" i="1" baseline="0">
                <a:latin typeface="Electrolize" panose="02000506000000020004" pitchFamily="2" charset="0"/>
              </a:rPr>
              <a:t>Total  and Mail-in Votes </a:t>
            </a:r>
            <a:endParaRPr lang="en-US" sz="1200" i="1">
              <a:latin typeface="Electrolize" panose="02000506000000020004" pitchFamily="2" charset="0"/>
            </a:endParaRPr>
          </a:p>
        </c:rich>
      </c:tx>
      <c:layout>
        <c:manualLayout>
          <c:xMode val="edge"/>
          <c:yMode val="edge"/>
          <c:x val="0.41415485162095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76941523572141"/>
          <c:y val="0.19791789805801835"/>
          <c:w val="0.85914626904965963"/>
          <c:h val="0.63934665647109068"/>
        </c:manualLayout>
      </c:layout>
      <c:scatterChart>
        <c:scatterStyle val="lineMarker"/>
        <c:varyColors val="0"/>
        <c:ser>
          <c:idx val="4"/>
          <c:order val="0"/>
          <c:tx>
            <c:strRef>
              <c:f>Tabulators!$DI$2</c:f>
              <c:strCache>
                <c:ptCount val="1"/>
                <c:pt idx="0">
                  <c:v>Trump Cumulative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Tabulators!$DF$3:$DF$190</c:f>
              <c:numCache>
                <c:formatCode>General</c:formatCode>
                <c:ptCount val="1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</c:numCache>
            </c:numRef>
          </c:xVal>
          <c:yVal>
            <c:numRef>
              <c:f>Tabulators!$DI$3:$DI$190</c:f>
              <c:numCache>
                <c:formatCode>General</c:formatCode>
                <c:ptCount val="188"/>
                <c:pt idx="0">
                  <c:v>1834</c:v>
                </c:pt>
                <c:pt idx="1">
                  <c:v>3861</c:v>
                </c:pt>
                <c:pt idx="2">
                  <c:v>5478</c:v>
                </c:pt>
                <c:pt idx="3">
                  <c:v>7371</c:v>
                </c:pt>
                <c:pt idx="4">
                  <c:v>9222</c:v>
                </c:pt>
                <c:pt idx="5">
                  <c:v>10236</c:v>
                </c:pt>
                <c:pt idx="6">
                  <c:v>11571</c:v>
                </c:pt>
                <c:pt idx="7">
                  <c:v>13807</c:v>
                </c:pt>
                <c:pt idx="8">
                  <c:v>14847</c:v>
                </c:pt>
                <c:pt idx="9">
                  <c:v>16224</c:v>
                </c:pt>
                <c:pt idx="10">
                  <c:v>16791</c:v>
                </c:pt>
                <c:pt idx="11">
                  <c:v>17660</c:v>
                </c:pt>
                <c:pt idx="12">
                  <c:v>18136</c:v>
                </c:pt>
                <c:pt idx="13">
                  <c:v>18781</c:v>
                </c:pt>
                <c:pt idx="14">
                  <c:v>19106</c:v>
                </c:pt>
                <c:pt idx="15">
                  <c:v>19106</c:v>
                </c:pt>
                <c:pt idx="16">
                  <c:v>19246</c:v>
                </c:pt>
                <c:pt idx="17">
                  <c:v>19583</c:v>
                </c:pt>
                <c:pt idx="18">
                  <c:v>19962</c:v>
                </c:pt>
                <c:pt idx="19">
                  <c:v>20168</c:v>
                </c:pt>
                <c:pt idx="20">
                  <c:v>20494</c:v>
                </c:pt>
                <c:pt idx="21">
                  <c:v>20920</c:v>
                </c:pt>
                <c:pt idx="22">
                  <c:v>20920</c:v>
                </c:pt>
                <c:pt idx="23">
                  <c:v>21309</c:v>
                </c:pt>
                <c:pt idx="24">
                  <c:v>21705</c:v>
                </c:pt>
                <c:pt idx="25">
                  <c:v>21893</c:v>
                </c:pt>
                <c:pt idx="26">
                  <c:v>22560</c:v>
                </c:pt>
                <c:pt idx="27">
                  <c:v>22876</c:v>
                </c:pt>
                <c:pt idx="28">
                  <c:v>23209</c:v>
                </c:pt>
                <c:pt idx="29">
                  <c:v>23575</c:v>
                </c:pt>
                <c:pt idx="30">
                  <c:v>23906</c:v>
                </c:pt>
                <c:pt idx="31">
                  <c:v>24284</c:v>
                </c:pt>
                <c:pt idx="32">
                  <c:v>24515</c:v>
                </c:pt>
                <c:pt idx="33">
                  <c:v>24742</c:v>
                </c:pt>
                <c:pt idx="34">
                  <c:v>25157</c:v>
                </c:pt>
                <c:pt idx="35">
                  <c:v>26050</c:v>
                </c:pt>
                <c:pt idx="36">
                  <c:v>26358</c:v>
                </c:pt>
                <c:pt idx="37">
                  <c:v>26727</c:v>
                </c:pt>
                <c:pt idx="38">
                  <c:v>27138</c:v>
                </c:pt>
                <c:pt idx="39">
                  <c:v>27315</c:v>
                </c:pt>
                <c:pt idx="40">
                  <c:v>27718</c:v>
                </c:pt>
                <c:pt idx="41">
                  <c:v>28049</c:v>
                </c:pt>
                <c:pt idx="42">
                  <c:v>28870</c:v>
                </c:pt>
                <c:pt idx="43">
                  <c:v>29309</c:v>
                </c:pt>
                <c:pt idx="44">
                  <c:v>29772</c:v>
                </c:pt>
                <c:pt idx="45">
                  <c:v>30071</c:v>
                </c:pt>
                <c:pt idx="46">
                  <c:v>30595</c:v>
                </c:pt>
                <c:pt idx="47">
                  <c:v>31006</c:v>
                </c:pt>
                <c:pt idx="48">
                  <c:v>31537</c:v>
                </c:pt>
                <c:pt idx="49">
                  <c:v>31950</c:v>
                </c:pt>
                <c:pt idx="50">
                  <c:v>32166</c:v>
                </c:pt>
                <c:pt idx="51">
                  <c:v>32474</c:v>
                </c:pt>
                <c:pt idx="52">
                  <c:v>33068</c:v>
                </c:pt>
                <c:pt idx="53">
                  <c:v>33470</c:v>
                </c:pt>
                <c:pt idx="54">
                  <c:v>34094</c:v>
                </c:pt>
                <c:pt idx="55">
                  <c:v>34567</c:v>
                </c:pt>
                <c:pt idx="56">
                  <c:v>34567</c:v>
                </c:pt>
                <c:pt idx="57">
                  <c:v>35326</c:v>
                </c:pt>
                <c:pt idx="58">
                  <c:v>35830</c:v>
                </c:pt>
                <c:pt idx="59">
                  <c:v>36014</c:v>
                </c:pt>
                <c:pt idx="60">
                  <c:v>36766</c:v>
                </c:pt>
                <c:pt idx="61">
                  <c:v>37156</c:v>
                </c:pt>
                <c:pt idx="62">
                  <c:v>37708</c:v>
                </c:pt>
                <c:pt idx="63">
                  <c:v>38329</c:v>
                </c:pt>
                <c:pt idx="64">
                  <c:v>39001</c:v>
                </c:pt>
                <c:pt idx="65">
                  <c:v>39351</c:v>
                </c:pt>
                <c:pt idx="66">
                  <c:v>40050</c:v>
                </c:pt>
                <c:pt idx="67">
                  <c:v>40572</c:v>
                </c:pt>
                <c:pt idx="68">
                  <c:v>41408</c:v>
                </c:pt>
                <c:pt idx="69">
                  <c:v>42306</c:v>
                </c:pt>
                <c:pt idx="70">
                  <c:v>42921</c:v>
                </c:pt>
                <c:pt idx="71">
                  <c:v>43520</c:v>
                </c:pt>
                <c:pt idx="72">
                  <c:v>44374</c:v>
                </c:pt>
                <c:pt idx="73">
                  <c:v>45045</c:v>
                </c:pt>
                <c:pt idx="74">
                  <c:v>45397</c:v>
                </c:pt>
                <c:pt idx="75">
                  <c:v>45644</c:v>
                </c:pt>
                <c:pt idx="76">
                  <c:v>46375</c:v>
                </c:pt>
                <c:pt idx="77">
                  <c:v>46641</c:v>
                </c:pt>
                <c:pt idx="78">
                  <c:v>47273</c:v>
                </c:pt>
                <c:pt idx="79">
                  <c:v>48161</c:v>
                </c:pt>
                <c:pt idx="80">
                  <c:v>48882</c:v>
                </c:pt>
                <c:pt idx="81">
                  <c:v>49487</c:v>
                </c:pt>
                <c:pt idx="82">
                  <c:v>49909</c:v>
                </c:pt>
                <c:pt idx="83">
                  <c:v>50343</c:v>
                </c:pt>
                <c:pt idx="84">
                  <c:v>50520</c:v>
                </c:pt>
                <c:pt idx="85">
                  <c:v>51576</c:v>
                </c:pt>
                <c:pt idx="86">
                  <c:v>52210</c:v>
                </c:pt>
                <c:pt idx="87">
                  <c:v>52731</c:v>
                </c:pt>
                <c:pt idx="88">
                  <c:v>53106</c:v>
                </c:pt>
                <c:pt idx="89">
                  <c:v>54010</c:v>
                </c:pt>
                <c:pt idx="90">
                  <c:v>54573</c:v>
                </c:pt>
                <c:pt idx="91">
                  <c:v>55224</c:v>
                </c:pt>
                <c:pt idx="92">
                  <c:v>55915</c:v>
                </c:pt>
                <c:pt idx="93">
                  <c:v>56663</c:v>
                </c:pt>
                <c:pt idx="94">
                  <c:v>57440</c:v>
                </c:pt>
                <c:pt idx="95">
                  <c:v>58268</c:v>
                </c:pt>
                <c:pt idx="96">
                  <c:v>58825</c:v>
                </c:pt>
                <c:pt idx="97">
                  <c:v>59495</c:v>
                </c:pt>
                <c:pt idx="98">
                  <c:v>60031</c:v>
                </c:pt>
                <c:pt idx="99">
                  <c:v>60641</c:v>
                </c:pt>
                <c:pt idx="100">
                  <c:v>61478</c:v>
                </c:pt>
                <c:pt idx="101">
                  <c:v>62376</c:v>
                </c:pt>
                <c:pt idx="102">
                  <c:v>63405</c:v>
                </c:pt>
                <c:pt idx="103">
                  <c:v>64375</c:v>
                </c:pt>
                <c:pt idx="104">
                  <c:v>65406</c:v>
                </c:pt>
                <c:pt idx="105">
                  <c:v>65963</c:v>
                </c:pt>
                <c:pt idx="106">
                  <c:v>66889</c:v>
                </c:pt>
                <c:pt idx="107">
                  <c:v>67733</c:v>
                </c:pt>
                <c:pt idx="108">
                  <c:v>68260</c:v>
                </c:pt>
                <c:pt idx="109">
                  <c:v>69194</c:v>
                </c:pt>
                <c:pt idx="110">
                  <c:v>69932</c:v>
                </c:pt>
                <c:pt idx="111">
                  <c:v>70661</c:v>
                </c:pt>
                <c:pt idx="112">
                  <c:v>71266</c:v>
                </c:pt>
                <c:pt idx="113">
                  <c:v>71833</c:v>
                </c:pt>
                <c:pt idx="114">
                  <c:v>72578</c:v>
                </c:pt>
                <c:pt idx="115">
                  <c:v>73071</c:v>
                </c:pt>
                <c:pt idx="116">
                  <c:v>74026</c:v>
                </c:pt>
                <c:pt idx="117">
                  <c:v>74664</c:v>
                </c:pt>
                <c:pt idx="118">
                  <c:v>74840</c:v>
                </c:pt>
                <c:pt idx="119">
                  <c:v>75064</c:v>
                </c:pt>
                <c:pt idx="120">
                  <c:v>75766</c:v>
                </c:pt>
                <c:pt idx="121">
                  <c:v>76224</c:v>
                </c:pt>
                <c:pt idx="122">
                  <c:v>76875</c:v>
                </c:pt>
                <c:pt idx="123">
                  <c:v>77554</c:v>
                </c:pt>
                <c:pt idx="124">
                  <c:v>78322</c:v>
                </c:pt>
                <c:pt idx="125">
                  <c:v>78898</c:v>
                </c:pt>
                <c:pt idx="126">
                  <c:v>79980</c:v>
                </c:pt>
                <c:pt idx="127">
                  <c:v>80968</c:v>
                </c:pt>
                <c:pt idx="128">
                  <c:v>81981</c:v>
                </c:pt>
                <c:pt idx="129">
                  <c:v>82799</c:v>
                </c:pt>
                <c:pt idx="130">
                  <c:v>83510</c:v>
                </c:pt>
                <c:pt idx="131">
                  <c:v>84537</c:v>
                </c:pt>
                <c:pt idx="132">
                  <c:v>85201</c:v>
                </c:pt>
                <c:pt idx="133">
                  <c:v>86169</c:v>
                </c:pt>
                <c:pt idx="134">
                  <c:v>86990</c:v>
                </c:pt>
                <c:pt idx="135">
                  <c:v>87628</c:v>
                </c:pt>
                <c:pt idx="136">
                  <c:v>87802</c:v>
                </c:pt>
                <c:pt idx="137">
                  <c:v>88719</c:v>
                </c:pt>
                <c:pt idx="138">
                  <c:v>89084</c:v>
                </c:pt>
                <c:pt idx="139">
                  <c:v>90333</c:v>
                </c:pt>
                <c:pt idx="140">
                  <c:v>91100</c:v>
                </c:pt>
                <c:pt idx="141">
                  <c:v>91970</c:v>
                </c:pt>
                <c:pt idx="142">
                  <c:v>92697</c:v>
                </c:pt>
                <c:pt idx="143">
                  <c:v>93833</c:v>
                </c:pt>
                <c:pt idx="144">
                  <c:v>94681</c:v>
                </c:pt>
                <c:pt idx="145">
                  <c:v>95552</c:v>
                </c:pt>
                <c:pt idx="146">
                  <c:v>96453</c:v>
                </c:pt>
                <c:pt idx="147">
                  <c:v>97061</c:v>
                </c:pt>
                <c:pt idx="148">
                  <c:v>97619</c:v>
                </c:pt>
                <c:pt idx="149">
                  <c:v>98258</c:v>
                </c:pt>
                <c:pt idx="150">
                  <c:v>99101</c:v>
                </c:pt>
                <c:pt idx="151">
                  <c:v>99668</c:v>
                </c:pt>
                <c:pt idx="152">
                  <c:v>100609</c:v>
                </c:pt>
                <c:pt idx="153">
                  <c:v>101471</c:v>
                </c:pt>
                <c:pt idx="154">
                  <c:v>102406</c:v>
                </c:pt>
                <c:pt idx="155">
                  <c:v>103008</c:v>
                </c:pt>
                <c:pt idx="156">
                  <c:v>103581</c:v>
                </c:pt>
                <c:pt idx="157">
                  <c:v>104134</c:v>
                </c:pt>
                <c:pt idx="158">
                  <c:v>104981</c:v>
                </c:pt>
                <c:pt idx="159">
                  <c:v>105583</c:v>
                </c:pt>
                <c:pt idx="160">
                  <c:v>106505</c:v>
                </c:pt>
                <c:pt idx="161">
                  <c:v>106730</c:v>
                </c:pt>
                <c:pt idx="162">
                  <c:v>107564</c:v>
                </c:pt>
                <c:pt idx="163">
                  <c:v>107832</c:v>
                </c:pt>
                <c:pt idx="164">
                  <c:v>108393</c:v>
                </c:pt>
                <c:pt idx="165">
                  <c:v>108511</c:v>
                </c:pt>
                <c:pt idx="166">
                  <c:v>109202</c:v>
                </c:pt>
                <c:pt idx="167">
                  <c:v>110028</c:v>
                </c:pt>
                <c:pt idx="168">
                  <c:v>110865</c:v>
                </c:pt>
                <c:pt idx="169">
                  <c:v>111650</c:v>
                </c:pt>
                <c:pt idx="170">
                  <c:v>112591</c:v>
                </c:pt>
                <c:pt idx="171">
                  <c:v>113595</c:v>
                </c:pt>
                <c:pt idx="172">
                  <c:v>114381</c:v>
                </c:pt>
                <c:pt idx="173">
                  <c:v>115075</c:v>
                </c:pt>
                <c:pt idx="174">
                  <c:v>115804</c:v>
                </c:pt>
                <c:pt idx="175">
                  <c:v>116803</c:v>
                </c:pt>
                <c:pt idx="176">
                  <c:v>117677</c:v>
                </c:pt>
                <c:pt idx="177">
                  <c:v>118294</c:v>
                </c:pt>
                <c:pt idx="178">
                  <c:v>118580</c:v>
                </c:pt>
                <c:pt idx="179">
                  <c:v>118919</c:v>
                </c:pt>
                <c:pt idx="180">
                  <c:v>119201</c:v>
                </c:pt>
                <c:pt idx="181">
                  <c:v>119334</c:v>
                </c:pt>
                <c:pt idx="182">
                  <c:v>119663</c:v>
                </c:pt>
                <c:pt idx="183">
                  <c:v>119958</c:v>
                </c:pt>
                <c:pt idx="184">
                  <c:v>120200</c:v>
                </c:pt>
                <c:pt idx="185">
                  <c:v>120200</c:v>
                </c:pt>
                <c:pt idx="186">
                  <c:v>120237</c:v>
                </c:pt>
                <c:pt idx="187">
                  <c:v>120238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98-4E3E-8713-B7B15C882558}"/>
            </c:ext>
          </c:extLst>
        </c:ser>
        <c:ser>
          <c:idx val="0"/>
          <c:order val="1"/>
          <c:tx>
            <c:strRef>
              <c:f>Tabulators!$DN$2</c:f>
              <c:strCache>
                <c:ptCount val="1"/>
                <c:pt idx="0">
                  <c:v>Trump Mail-in Cumulative 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Tabulators!$DF$3:$DF$190</c:f>
              <c:numCache>
                <c:formatCode>General</c:formatCode>
                <c:ptCount val="1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</c:numCache>
            </c:numRef>
          </c:xVal>
          <c:yVal>
            <c:numRef>
              <c:f>Tabulators!$DN$3:$DN$190</c:f>
              <c:numCache>
                <c:formatCode>General</c:formatCode>
                <c:ptCount val="188"/>
                <c:pt idx="0">
                  <c:v>329</c:v>
                </c:pt>
                <c:pt idx="1">
                  <c:v>667</c:v>
                </c:pt>
                <c:pt idx="2">
                  <c:v>1275</c:v>
                </c:pt>
                <c:pt idx="3">
                  <c:v>2004</c:v>
                </c:pt>
                <c:pt idx="4">
                  <c:v>2363</c:v>
                </c:pt>
                <c:pt idx="5">
                  <c:v>2707</c:v>
                </c:pt>
                <c:pt idx="6">
                  <c:v>3073</c:v>
                </c:pt>
                <c:pt idx="7">
                  <c:v>3290</c:v>
                </c:pt>
                <c:pt idx="8">
                  <c:v>3290</c:v>
                </c:pt>
                <c:pt idx="9">
                  <c:v>3606</c:v>
                </c:pt>
                <c:pt idx="10">
                  <c:v>3829</c:v>
                </c:pt>
                <c:pt idx="11">
                  <c:v>4335</c:v>
                </c:pt>
                <c:pt idx="12">
                  <c:v>4668</c:v>
                </c:pt>
                <c:pt idx="13">
                  <c:v>5001</c:v>
                </c:pt>
                <c:pt idx="14">
                  <c:v>5001</c:v>
                </c:pt>
                <c:pt idx="15">
                  <c:v>5001</c:v>
                </c:pt>
                <c:pt idx="16">
                  <c:v>5141</c:v>
                </c:pt>
                <c:pt idx="17">
                  <c:v>5478</c:v>
                </c:pt>
                <c:pt idx="18">
                  <c:v>5857</c:v>
                </c:pt>
                <c:pt idx="19">
                  <c:v>6063</c:v>
                </c:pt>
                <c:pt idx="20">
                  <c:v>6389</c:v>
                </c:pt>
                <c:pt idx="21">
                  <c:v>6815</c:v>
                </c:pt>
                <c:pt idx="22">
                  <c:v>6815</c:v>
                </c:pt>
                <c:pt idx="23">
                  <c:v>7204</c:v>
                </c:pt>
                <c:pt idx="24">
                  <c:v>7600</c:v>
                </c:pt>
                <c:pt idx="25">
                  <c:v>7788</c:v>
                </c:pt>
                <c:pt idx="26">
                  <c:v>8455</c:v>
                </c:pt>
                <c:pt idx="27">
                  <c:v>8771</c:v>
                </c:pt>
                <c:pt idx="28">
                  <c:v>9104</c:v>
                </c:pt>
                <c:pt idx="29">
                  <c:v>9470</c:v>
                </c:pt>
                <c:pt idx="30">
                  <c:v>9801</c:v>
                </c:pt>
                <c:pt idx="31">
                  <c:v>10179</c:v>
                </c:pt>
                <c:pt idx="32">
                  <c:v>10410</c:v>
                </c:pt>
                <c:pt idx="33">
                  <c:v>10637</c:v>
                </c:pt>
                <c:pt idx="34">
                  <c:v>11052</c:v>
                </c:pt>
                <c:pt idx="35">
                  <c:v>11945</c:v>
                </c:pt>
                <c:pt idx="36">
                  <c:v>12253</c:v>
                </c:pt>
                <c:pt idx="37">
                  <c:v>12622</c:v>
                </c:pt>
                <c:pt idx="38">
                  <c:v>13033</c:v>
                </c:pt>
                <c:pt idx="39">
                  <c:v>13210</c:v>
                </c:pt>
                <c:pt idx="40">
                  <c:v>13613</c:v>
                </c:pt>
                <c:pt idx="41">
                  <c:v>13944</c:v>
                </c:pt>
                <c:pt idx="42">
                  <c:v>14765</c:v>
                </c:pt>
                <c:pt idx="43">
                  <c:v>15204</c:v>
                </c:pt>
                <c:pt idx="44">
                  <c:v>15667</c:v>
                </c:pt>
                <c:pt idx="45">
                  <c:v>15966</c:v>
                </c:pt>
                <c:pt idx="46">
                  <c:v>16490</c:v>
                </c:pt>
                <c:pt idx="47">
                  <c:v>16901</c:v>
                </c:pt>
                <c:pt idx="48">
                  <c:v>17432</c:v>
                </c:pt>
                <c:pt idx="49">
                  <c:v>17845</c:v>
                </c:pt>
                <c:pt idx="50">
                  <c:v>18061</c:v>
                </c:pt>
                <c:pt idx="51">
                  <c:v>18369</c:v>
                </c:pt>
                <c:pt idx="52">
                  <c:v>18963</c:v>
                </c:pt>
                <c:pt idx="53">
                  <c:v>19365</c:v>
                </c:pt>
                <c:pt idx="54">
                  <c:v>19989</c:v>
                </c:pt>
                <c:pt idx="55">
                  <c:v>20462</c:v>
                </c:pt>
                <c:pt idx="56">
                  <c:v>20462</c:v>
                </c:pt>
                <c:pt idx="57">
                  <c:v>21221</c:v>
                </c:pt>
                <c:pt idx="58">
                  <c:v>21725</c:v>
                </c:pt>
                <c:pt idx="59">
                  <c:v>21909</c:v>
                </c:pt>
                <c:pt idx="60">
                  <c:v>22661</c:v>
                </c:pt>
                <c:pt idx="61">
                  <c:v>23051</c:v>
                </c:pt>
                <c:pt idx="62">
                  <c:v>23603</c:v>
                </c:pt>
                <c:pt idx="63">
                  <c:v>24224</c:v>
                </c:pt>
                <c:pt idx="64">
                  <c:v>24896</c:v>
                </c:pt>
                <c:pt idx="65">
                  <c:v>25246</c:v>
                </c:pt>
                <c:pt idx="66">
                  <c:v>25945</c:v>
                </c:pt>
                <c:pt idx="67">
                  <c:v>26467</c:v>
                </c:pt>
                <c:pt idx="68">
                  <c:v>27303</c:v>
                </c:pt>
                <c:pt idx="69">
                  <c:v>28201</c:v>
                </c:pt>
                <c:pt idx="70">
                  <c:v>28816</c:v>
                </c:pt>
                <c:pt idx="71">
                  <c:v>29415</c:v>
                </c:pt>
                <c:pt idx="72">
                  <c:v>30269</c:v>
                </c:pt>
                <c:pt idx="73">
                  <c:v>30940</c:v>
                </c:pt>
                <c:pt idx="74">
                  <c:v>31292</c:v>
                </c:pt>
                <c:pt idx="75">
                  <c:v>31539</c:v>
                </c:pt>
                <c:pt idx="76">
                  <c:v>32270</c:v>
                </c:pt>
                <c:pt idx="77">
                  <c:v>32536</c:v>
                </c:pt>
                <c:pt idx="78">
                  <c:v>33168</c:v>
                </c:pt>
                <c:pt idx="79">
                  <c:v>34056</c:v>
                </c:pt>
                <c:pt idx="80">
                  <c:v>34777</c:v>
                </c:pt>
                <c:pt idx="81">
                  <c:v>35382</c:v>
                </c:pt>
                <c:pt idx="82">
                  <c:v>35804</c:v>
                </c:pt>
                <c:pt idx="83">
                  <c:v>36238</c:v>
                </c:pt>
                <c:pt idx="84">
                  <c:v>36415</c:v>
                </c:pt>
                <c:pt idx="85">
                  <c:v>37471</c:v>
                </c:pt>
                <c:pt idx="86">
                  <c:v>38105</c:v>
                </c:pt>
                <c:pt idx="87">
                  <c:v>38626</c:v>
                </c:pt>
                <c:pt idx="88">
                  <c:v>39001</c:v>
                </c:pt>
                <c:pt idx="89">
                  <c:v>39905</c:v>
                </c:pt>
                <c:pt idx="90">
                  <c:v>40468</c:v>
                </c:pt>
                <c:pt idx="91">
                  <c:v>41119</c:v>
                </c:pt>
                <c:pt idx="92">
                  <c:v>41810</c:v>
                </c:pt>
                <c:pt idx="93">
                  <c:v>42558</c:v>
                </c:pt>
                <c:pt idx="94">
                  <c:v>43335</c:v>
                </c:pt>
                <c:pt idx="95">
                  <c:v>44163</c:v>
                </c:pt>
                <c:pt idx="96">
                  <c:v>44720</c:v>
                </c:pt>
                <c:pt idx="97">
                  <c:v>45390</c:v>
                </c:pt>
                <c:pt idx="98">
                  <c:v>45926</c:v>
                </c:pt>
                <c:pt idx="99">
                  <c:v>46536</c:v>
                </c:pt>
                <c:pt idx="100">
                  <c:v>47373</c:v>
                </c:pt>
                <c:pt idx="101">
                  <c:v>48271</c:v>
                </c:pt>
                <c:pt idx="102">
                  <c:v>49300</c:v>
                </c:pt>
                <c:pt idx="103">
                  <c:v>50270</c:v>
                </c:pt>
                <c:pt idx="104">
                  <c:v>51301</c:v>
                </c:pt>
                <c:pt idx="105">
                  <c:v>51858</c:v>
                </c:pt>
                <c:pt idx="106">
                  <c:v>52784</c:v>
                </c:pt>
                <c:pt idx="107">
                  <c:v>53628</c:v>
                </c:pt>
                <c:pt idx="108">
                  <c:v>54155</c:v>
                </c:pt>
                <c:pt idx="109">
                  <c:v>55089</c:v>
                </c:pt>
                <c:pt idx="110">
                  <c:v>55827</c:v>
                </c:pt>
                <c:pt idx="111">
                  <c:v>56556</c:v>
                </c:pt>
                <c:pt idx="112">
                  <c:v>57161</c:v>
                </c:pt>
                <c:pt idx="113">
                  <c:v>57728</c:v>
                </c:pt>
                <c:pt idx="114">
                  <c:v>58473</c:v>
                </c:pt>
                <c:pt idx="115">
                  <c:v>58966</c:v>
                </c:pt>
                <c:pt idx="116">
                  <c:v>59921</c:v>
                </c:pt>
                <c:pt idx="117">
                  <c:v>60559</c:v>
                </c:pt>
                <c:pt idx="118">
                  <c:v>60735</c:v>
                </c:pt>
                <c:pt idx="119">
                  <c:v>60959</c:v>
                </c:pt>
                <c:pt idx="120">
                  <c:v>61661</c:v>
                </c:pt>
                <c:pt idx="121">
                  <c:v>62119</c:v>
                </c:pt>
                <c:pt idx="122">
                  <c:v>62770</c:v>
                </c:pt>
                <c:pt idx="123">
                  <c:v>63449</c:v>
                </c:pt>
                <c:pt idx="124">
                  <c:v>64217</c:v>
                </c:pt>
                <c:pt idx="125">
                  <c:v>64793</c:v>
                </c:pt>
                <c:pt idx="126">
                  <c:v>65875</c:v>
                </c:pt>
                <c:pt idx="127">
                  <c:v>66863</c:v>
                </c:pt>
                <c:pt idx="128">
                  <c:v>67876</c:v>
                </c:pt>
                <c:pt idx="129">
                  <c:v>68694</c:v>
                </c:pt>
                <c:pt idx="130">
                  <c:v>69405</c:v>
                </c:pt>
                <c:pt idx="131">
                  <c:v>70432</c:v>
                </c:pt>
                <c:pt idx="132">
                  <c:v>71096</c:v>
                </c:pt>
                <c:pt idx="133">
                  <c:v>72064</c:v>
                </c:pt>
                <c:pt idx="134">
                  <c:v>72885</c:v>
                </c:pt>
                <c:pt idx="135">
                  <c:v>73523</c:v>
                </c:pt>
                <c:pt idx="136">
                  <c:v>73697</c:v>
                </c:pt>
                <c:pt idx="137">
                  <c:v>74614</c:v>
                </c:pt>
                <c:pt idx="138">
                  <c:v>74979</c:v>
                </c:pt>
                <c:pt idx="139">
                  <c:v>76228</c:v>
                </c:pt>
                <c:pt idx="140">
                  <c:v>76995</c:v>
                </c:pt>
                <c:pt idx="141">
                  <c:v>77865</c:v>
                </c:pt>
                <c:pt idx="142">
                  <c:v>78592</c:v>
                </c:pt>
                <c:pt idx="143">
                  <c:v>79728</c:v>
                </c:pt>
                <c:pt idx="144">
                  <c:v>80576</c:v>
                </c:pt>
                <c:pt idx="145">
                  <c:v>81447</c:v>
                </c:pt>
                <c:pt idx="146">
                  <c:v>82348</c:v>
                </c:pt>
                <c:pt idx="147">
                  <c:v>82956</c:v>
                </c:pt>
                <c:pt idx="148">
                  <c:v>83514</c:v>
                </c:pt>
                <c:pt idx="149">
                  <c:v>84153</c:v>
                </c:pt>
                <c:pt idx="150">
                  <c:v>84996</c:v>
                </c:pt>
                <c:pt idx="151">
                  <c:v>85563</c:v>
                </c:pt>
                <c:pt idx="152">
                  <c:v>86504</c:v>
                </c:pt>
                <c:pt idx="153">
                  <c:v>87366</c:v>
                </c:pt>
                <c:pt idx="154">
                  <c:v>88301</c:v>
                </c:pt>
                <c:pt idx="155">
                  <c:v>88903</c:v>
                </c:pt>
                <c:pt idx="156">
                  <c:v>89476</c:v>
                </c:pt>
                <c:pt idx="157">
                  <c:v>90029</c:v>
                </c:pt>
                <c:pt idx="158">
                  <c:v>90876</c:v>
                </c:pt>
                <c:pt idx="159">
                  <c:v>91478</c:v>
                </c:pt>
                <c:pt idx="160">
                  <c:v>92400</c:v>
                </c:pt>
                <c:pt idx="161">
                  <c:v>92625</c:v>
                </c:pt>
                <c:pt idx="162">
                  <c:v>93459</c:v>
                </c:pt>
                <c:pt idx="163">
                  <c:v>93727</c:v>
                </c:pt>
                <c:pt idx="164">
                  <c:v>94288</c:v>
                </c:pt>
                <c:pt idx="165">
                  <c:v>94406</c:v>
                </c:pt>
                <c:pt idx="166">
                  <c:v>95097</c:v>
                </c:pt>
                <c:pt idx="167">
                  <c:v>95923</c:v>
                </c:pt>
                <c:pt idx="168">
                  <c:v>96760</c:v>
                </c:pt>
                <c:pt idx="169">
                  <c:v>97545</c:v>
                </c:pt>
                <c:pt idx="170">
                  <c:v>98486</c:v>
                </c:pt>
                <c:pt idx="171">
                  <c:v>99490</c:v>
                </c:pt>
                <c:pt idx="172">
                  <c:v>100276</c:v>
                </c:pt>
                <c:pt idx="173">
                  <c:v>100970</c:v>
                </c:pt>
                <c:pt idx="174">
                  <c:v>101699</c:v>
                </c:pt>
                <c:pt idx="175">
                  <c:v>102698</c:v>
                </c:pt>
                <c:pt idx="176">
                  <c:v>103572</c:v>
                </c:pt>
                <c:pt idx="177">
                  <c:v>104189</c:v>
                </c:pt>
                <c:pt idx="178">
                  <c:v>104475</c:v>
                </c:pt>
                <c:pt idx="179">
                  <c:v>104814</c:v>
                </c:pt>
                <c:pt idx="180">
                  <c:v>105096</c:v>
                </c:pt>
                <c:pt idx="181">
                  <c:v>105229</c:v>
                </c:pt>
                <c:pt idx="182">
                  <c:v>105558</c:v>
                </c:pt>
                <c:pt idx="183">
                  <c:v>105853</c:v>
                </c:pt>
                <c:pt idx="184">
                  <c:v>106095</c:v>
                </c:pt>
                <c:pt idx="185">
                  <c:v>106095</c:v>
                </c:pt>
                <c:pt idx="186">
                  <c:v>106132</c:v>
                </c:pt>
                <c:pt idx="187">
                  <c:v>106133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698-4E3E-8713-B7B15C882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891512"/>
        <c:axId val="720886920"/>
      </c:scatterChart>
      <c:valAx>
        <c:axId val="720891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 b="1">
                    <a:latin typeface="Electrolize" panose="02000506000000020004" pitchFamily="2" charset="0"/>
                  </a:rPr>
                  <a:t>Batch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86920"/>
        <c:crosses val="autoZero"/>
        <c:crossBetween val="midCat"/>
      </c:valAx>
      <c:valAx>
        <c:axId val="720886920"/>
        <c:scaling>
          <c:orientation val="minMax"/>
          <c:max val="12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>
                    <a:latin typeface="Electrolize" panose="02000506000000020004" pitchFamily="2" charset="0"/>
                  </a:rPr>
                  <a:t>Total Vote</a:t>
                </a:r>
                <a:r>
                  <a:rPr lang="en-US" baseline="0">
                    <a:latin typeface="Electrolize" panose="02000506000000020004" pitchFamily="2" charset="0"/>
                  </a:rPr>
                  <a:t> </a:t>
                </a:r>
                <a:endParaRPr lang="en-US">
                  <a:latin typeface="Electrolize" panose="02000506000000020004" pitchFamily="2" charset="0"/>
                </a:endParaRPr>
              </a:p>
            </c:rich>
          </c:tx>
          <c:layout>
            <c:manualLayout>
              <c:xMode val="edge"/>
              <c:yMode val="edge"/>
              <c:x val="8.3008178124482808E-3"/>
              <c:y val="0.366004643120397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91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>
                    <a:lumMod val="7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71003154494391396"/>
          <c:y val="0.59176087241063369"/>
          <c:w val="0.22903756442890247"/>
          <c:h val="9.1943152775194423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r>
              <a:rPr lang="en-US" sz="2000" b="1">
                <a:latin typeface="Electrolize" panose="02000506000000020004" pitchFamily="2" charset="0"/>
              </a:rPr>
              <a:t>Placer</a:t>
            </a:r>
            <a:r>
              <a:rPr lang="en-US" sz="2000" b="1" baseline="0">
                <a:latin typeface="Electrolize" panose="02000506000000020004" pitchFamily="2" charset="0"/>
              </a:rPr>
              <a:t> County, CA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baseline="0">
                <a:solidFill>
                  <a:srgbClr val="0070C0"/>
                </a:solidFill>
                <a:latin typeface="Electrolize" panose="02000506000000020004" pitchFamily="2" charset="0"/>
              </a:rPr>
              <a:t>Biden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sz="1200" i="1" baseline="0">
                <a:latin typeface="Electrolize" panose="02000506000000020004" pitchFamily="2" charset="0"/>
              </a:rPr>
              <a:t>Total  and Mail-in Votes </a:t>
            </a:r>
            <a:endParaRPr lang="en-US" sz="1200" i="1">
              <a:latin typeface="Electrolize" panose="02000506000000020004" pitchFamily="2" charset="0"/>
            </a:endParaRPr>
          </a:p>
        </c:rich>
      </c:tx>
      <c:layout>
        <c:manualLayout>
          <c:xMode val="edge"/>
          <c:yMode val="edge"/>
          <c:x val="0.41415485162095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22654268082421"/>
          <c:y val="0.19791789805801835"/>
          <c:w val="0.85914626904965963"/>
          <c:h val="0.63934665647109068"/>
        </c:manualLayout>
      </c:layout>
      <c:scatterChart>
        <c:scatterStyle val="lineMarker"/>
        <c:varyColors val="0"/>
        <c:ser>
          <c:idx val="5"/>
          <c:order val="0"/>
          <c:tx>
            <c:strRef>
              <c:f>Tabulators!$DJ$2</c:f>
              <c:strCache>
                <c:ptCount val="1"/>
                <c:pt idx="0">
                  <c:v>Biden Cumulative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Tabulators!$DF$3:$DF$190</c:f>
              <c:numCache>
                <c:formatCode>General</c:formatCode>
                <c:ptCount val="1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</c:numCache>
            </c:numRef>
          </c:xVal>
          <c:yVal>
            <c:numRef>
              <c:f>Tabulators!$DJ$3:$DJ$190</c:f>
              <c:numCache>
                <c:formatCode>General</c:formatCode>
                <c:ptCount val="188"/>
                <c:pt idx="0">
                  <c:v>1150</c:v>
                </c:pt>
                <c:pt idx="1">
                  <c:v>2450</c:v>
                </c:pt>
                <c:pt idx="2">
                  <c:v>4291</c:v>
                </c:pt>
                <c:pt idx="3">
                  <c:v>6020</c:v>
                </c:pt>
                <c:pt idx="4">
                  <c:v>7202</c:v>
                </c:pt>
                <c:pt idx="5">
                  <c:v>8183</c:v>
                </c:pt>
                <c:pt idx="6">
                  <c:v>9208</c:v>
                </c:pt>
                <c:pt idx="7">
                  <c:v>10518</c:v>
                </c:pt>
                <c:pt idx="8">
                  <c:v>11108</c:v>
                </c:pt>
                <c:pt idx="9">
                  <c:v>12447</c:v>
                </c:pt>
                <c:pt idx="10">
                  <c:v>12918</c:v>
                </c:pt>
                <c:pt idx="11">
                  <c:v>14001</c:v>
                </c:pt>
                <c:pt idx="12">
                  <c:v>14674</c:v>
                </c:pt>
                <c:pt idx="13">
                  <c:v>15466</c:v>
                </c:pt>
                <c:pt idx="14">
                  <c:v>15616</c:v>
                </c:pt>
                <c:pt idx="15">
                  <c:v>15616</c:v>
                </c:pt>
                <c:pt idx="16">
                  <c:v>15968</c:v>
                </c:pt>
                <c:pt idx="17">
                  <c:v>16585</c:v>
                </c:pt>
                <c:pt idx="18">
                  <c:v>17187</c:v>
                </c:pt>
                <c:pt idx="19">
                  <c:v>17469</c:v>
                </c:pt>
                <c:pt idx="20">
                  <c:v>18116</c:v>
                </c:pt>
                <c:pt idx="21">
                  <c:v>18588</c:v>
                </c:pt>
                <c:pt idx="22">
                  <c:v>18588</c:v>
                </c:pt>
                <c:pt idx="23">
                  <c:v>18990</c:v>
                </c:pt>
                <c:pt idx="24">
                  <c:v>19479</c:v>
                </c:pt>
                <c:pt idx="25">
                  <c:v>19713</c:v>
                </c:pt>
                <c:pt idx="26">
                  <c:v>20403</c:v>
                </c:pt>
                <c:pt idx="27">
                  <c:v>20884</c:v>
                </c:pt>
                <c:pt idx="28">
                  <c:v>21294</c:v>
                </c:pt>
                <c:pt idx="29">
                  <c:v>21851</c:v>
                </c:pt>
                <c:pt idx="30">
                  <c:v>22402</c:v>
                </c:pt>
                <c:pt idx="31">
                  <c:v>22893</c:v>
                </c:pt>
                <c:pt idx="32">
                  <c:v>23112</c:v>
                </c:pt>
                <c:pt idx="33">
                  <c:v>23373</c:v>
                </c:pt>
                <c:pt idx="34">
                  <c:v>23780</c:v>
                </c:pt>
                <c:pt idx="35">
                  <c:v>24728</c:v>
                </c:pt>
                <c:pt idx="36">
                  <c:v>25005</c:v>
                </c:pt>
                <c:pt idx="37">
                  <c:v>25441</c:v>
                </c:pt>
                <c:pt idx="38">
                  <c:v>25867</c:v>
                </c:pt>
                <c:pt idx="39">
                  <c:v>26184</c:v>
                </c:pt>
                <c:pt idx="40">
                  <c:v>26728</c:v>
                </c:pt>
                <c:pt idx="41">
                  <c:v>27368</c:v>
                </c:pt>
                <c:pt idx="42">
                  <c:v>28441</c:v>
                </c:pt>
                <c:pt idx="43">
                  <c:v>28848</c:v>
                </c:pt>
                <c:pt idx="44">
                  <c:v>29613</c:v>
                </c:pt>
                <c:pt idx="45">
                  <c:v>29931</c:v>
                </c:pt>
                <c:pt idx="46">
                  <c:v>30515</c:v>
                </c:pt>
                <c:pt idx="47">
                  <c:v>30849</c:v>
                </c:pt>
                <c:pt idx="48">
                  <c:v>31313</c:v>
                </c:pt>
                <c:pt idx="49">
                  <c:v>31869</c:v>
                </c:pt>
                <c:pt idx="50">
                  <c:v>32146</c:v>
                </c:pt>
                <c:pt idx="51">
                  <c:v>32676</c:v>
                </c:pt>
                <c:pt idx="52">
                  <c:v>33346</c:v>
                </c:pt>
                <c:pt idx="53">
                  <c:v>33773</c:v>
                </c:pt>
                <c:pt idx="54">
                  <c:v>34592</c:v>
                </c:pt>
                <c:pt idx="55">
                  <c:v>35001</c:v>
                </c:pt>
                <c:pt idx="56">
                  <c:v>35001</c:v>
                </c:pt>
                <c:pt idx="57">
                  <c:v>35662</c:v>
                </c:pt>
                <c:pt idx="58">
                  <c:v>36499</c:v>
                </c:pt>
                <c:pt idx="59">
                  <c:v>36789</c:v>
                </c:pt>
                <c:pt idx="60">
                  <c:v>37411</c:v>
                </c:pt>
                <c:pt idx="61">
                  <c:v>38409</c:v>
                </c:pt>
                <c:pt idx="62">
                  <c:v>39311</c:v>
                </c:pt>
                <c:pt idx="63">
                  <c:v>40090</c:v>
                </c:pt>
                <c:pt idx="64">
                  <c:v>40728</c:v>
                </c:pt>
                <c:pt idx="65">
                  <c:v>41326</c:v>
                </c:pt>
                <c:pt idx="66">
                  <c:v>41976</c:v>
                </c:pt>
                <c:pt idx="67">
                  <c:v>42726</c:v>
                </c:pt>
                <c:pt idx="68">
                  <c:v>43341</c:v>
                </c:pt>
                <c:pt idx="69">
                  <c:v>44226</c:v>
                </c:pt>
                <c:pt idx="70">
                  <c:v>44910</c:v>
                </c:pt>
                <c:pt idx="71">
                  <c:v>45618</c:v>
                </c:pt>
                <c:pt idx="72">
                  <c:v>46635</c:v>
                </c:pt>
                <c:pt idx="73">
                  <c:v>47314</c:v>
                </c:pt>
                <c:pt idx="74">
                  <c:v>47740</c:v>
                </c:pt>
                <c:pt idx="75">
                  <c:v>47879</c:v>
                </c:pt>
                <c:pt idx="76">
                  <c:v>48395</c:v>
                </c:pt>
                <c:pt idx="77">
                  <c:v>48529</c:v>
                </c:pt>
                <c:pt idx="78">
                  <c:v>49165</c:v>
                </c:pt>
                <c:pt idx="79">
                  <c:v>49903</c:v>
                </c:pt>
                <c:pt idx="80">
                  <c:v>50643</c:v>
                </c:pt>
                <c:pt idx="81">
                  <c:v>51336</c:v>
                </c:pt>
                <c:pt idx="82">
                  <c:v>51761</c:v>
                </c:pt>
                <c:pt idx="83">
                  <c:v>52255</c:v>
                </c:pt>
                <c:pt idx="84">
                  <c:v>52506</c:v>
                </c:pt>
                <c:pt idx="85">
                  <c:v>53246</c:v>
                </c:pt>
                <c:pt idx="86">
                  <c:v>54136</c:v>
                </c:pt>
                <c:pt idx="87">
                  <c:v>54525</c:v>
                </c:pt>
                <c:pt idx="88">
                  <c:v>55015</c:v>
                </c:pt>
                <c:pt idx="89">
                  <c:v>55677</c:v>
                </c:pt>
                <c:pt idx="90">
                  <c:v>56351</c:v>
                </c:pt>
                <c:pt idx="91">
                  <c:v>56954</c:v>
                </c:pt>
                <c:pt idx="92">
                  <c:v>57494</c:v>
                </c:pt>
                <c:pt idx="93">
                  <c:v>58124</c:v>
                </c:pt>
                <c:pt idx="94">
                  <c:v>58772</c:v>
                </c:pt>
                <c:pt idx="95">
                  <c:v>59557</c:v>
                </c:pt>
                <c:pt idx="96">
                  <c:v>59807</c:v>
                </c:pt>
                <c:pt idx="97">
                  <c:v>60357</c:v>
                </c:pt>
                <c:pt idx="98">
                  <c:v>60699</c:v>
                </c:pt>
                <c:pt idx="99">
                  <c:v>61092</c:v>
                </c:pt>
                <c:pt idx="100">
                  <c:v>61846</c:v>
                </c:pt>
                <c:pt idx="101">
                  <c:v>62579</c:v>
                </c:pt>
                <c:pt idx="102">
                  <c:v>63185</c:v>
                </c:pt>
                <c:pt idx="103">
                  <c:v>63922</c:v>
                </c:pt>
                <c:pt idx="104">
                  <c:v>64670</c:v>
                </c:pt>
                <c:pt idx="105">
                  <c:v>65287</c:v>
                </c:pt>
                <c:pt idx="106">
                  <c:v>65966</c:v>
                </c:pt>
                <c:pt idx="107">
                  <c:v>66825</c:v>
                </c:pt>
                <c:pt idx="108">
                  <c:v>67196</c:v>
                </c:pt>
                <c:pt idx="109">
                  <c:v>68036</c:v>
                </c:pt>
                <c:pt idx="110">
                  <c:v>68976</c:v>
                </c:pt>
                <c:pt idx="111">
                  <c:v>70029</c:v>
                </c:pt>
                <c:pt idx="112">
                  <c:v>70808</c:v>
                </c:pt>
                <c:pt idx="113">
                  <c:v>71485</c:v>
                </c:pt>
                <c:pt idx="114">
                  <c:v>71956</c:v>
                </c:pt>
                <c:pt idx="115">
                  <c:v>72354</c:v>
                </c:pt>
                <c:pt idx="116">
                  <c:v>73223</c:v>
                </c:pt>
                <c:pt idx="117">
                  <c:v>73997</c:v>
                </c:pt>
                <c:pt idx="118">
                  <c:v>74160</c:v>
                </c:pt>
                <c:pt idx="119">
                  <c:v>74400</c:v>
                </c:pt>
                <c:pt idx="120">
                  <c:v>75026</c:v>
                </c:pt>
                <c:pt idx="121">
                  <c:v>75270</c:v>
                </c:pt>
                <c:pt idx="122">
                  <c:v>75947</c:v>
                </c:pt>
                <c:pt idx="123">
                  <c:v>76588</c:v>
                </c:pt>
                <c:pt idx="124">
                  <c:v>77232</c:v>
                </c:pt>
                <c:pt idx="125">
                  <c:v>77907</c:v>
                </c:pt>
                <c:pt idx="126">
                  <c:v>78741</c:v>
                </c:pt>
                <c:pt idx="127">
                  <c:v>79569</c:v>
                </c:pt>
                <c:pt idx="128">
                  <c:v>80225</c:v>
                </c:pt>
                <c:pt idx="129">
                  <c:v>80807</c:v>
                </c:pt>
                <c:pt idx="130">
                  <c:v>81399</c:v>
                </c:pt>
                <c:pt idx="131">
                  <c:v>82177</c:v>
                </c:pt>
                <c:pt idx="132">
                  <c:v>82772</c:v>
                </c:pt>
                <c:pt idx="133">
                  <c:v>83624</c:v>
                </c:pt>
                <c:pt idx="134">
                  <c:v>84271</c:v>
                </c:pt>
                <c:pt idx="135">
                  <c:v>84825</c:v>
                </c:pt>
                <c:pt idx="136">
                  <c:v>85138</c:v>
                </c:pt>
                <c:pt idx="137">
                  <c:v>86063</c:v>
                </c:pt>
                <c:pt idx="138">
                  <c:v>86197</c:v>
                </c:pt>
                <c:pt idx="139">
                  <c:v>86839</c:v>
                </c:pt>
                <c:pt idx="140">
                  <c:v>87427</c:v>
                </c:pt>
                <c:pt idx="141">
                  <c:v>87936</c:v>
                </c:pt>
                <c:pt idx="142">
                  <c:v>88644</c:v>
                </c:pt>
                <c:pt idx="143">
                  <c:v>89340</c:v>
                </c:pt>
                <c:pt idx="144">
                  <c:v>89816</c:v>
                </c:pt>
                <c:pt idx="145">
                  <c:v>90215</c:v>
                </c:pt>
                <c:pt idx="146">
                  <c:v>90741</c:v>
                </c:pt>
                <c:pt idx="147">
                  <c:v>91042</c:v>
                </c:pt>
                <c:pt idx="148">
                  <c:v>91373</c:v>
                </c:pt>
                <c:pt idx="149">
                  <c:v>91671</c:v>
                </c:pt>
                <c:pt idx="150">
                  <c:v>92240</c:v>
                </c:pt>
                <c:pt idx="151">
                  <c:v>92579</c:v>
                </c:pt>
                <c:pt idx="152">
                  <c:v>93000</c:v>
                </c:pt>
                <c:pt idx="153">
                  <c:v>93542</c:v>
                </c:pt>
                <c:pt idx="154">
                  <c:v>93978</c:v>
                </c:pt>
                <c:pt idx="155">
                  <c:v>94320</c:v>
                </c:pt>
                <c:pt idx="156">
                  <c:v>94689</c:v>
                </c:pt>
                <c:pt idx="157">
                  <c:v>95068</c:v>
                </c:pt>
                <c:pt idx="158">
                  <c:v>95592</c:v>
                </c:pt>
                <c:pt idx="159">
                  <c:v>95926</c:v>
                </c:pt>
                <c:pt idx="160">
                  <c:v>96406</c:v>
                </c:pt>
                <c:pt idx="161">
                  <c:v>96554</c:v>
                </c:pt>
                <c:pt idx="162">
                  <c:v>97130</c:v>
                </c:pt>
                <c:pt idx="163">
                  <c:v>97321</c:v>
                </c:pt>
                <c:pt idx="164">
                  <c:v>97665</c:v>
                </c:pt>
                <c:pt idx="165">
                  <c:v>98005</c:v>
                </c:pt>
                <c:pt idx="166">
                  <c:v>98440</c:v>
                </c:pt>
                <c:pt idx="167">
                  <c:v>98956</c:v>
                </c:pt>
                <c:pt idx="168">
                  <c:v>99449</c:v>
                </c:pt>
                <c:pt idx="169">
                  <c:v>99858</c:v>
                </c:pt>
                <c:pt idx="170">
                  <c:v>100513</c:v>
                </c:pt>
                <c:pt idx="171">
                  <c:v>101105</c:v>
                </c:pt>
                <c:pt idx="172">
                  <c:v>101482</c:v>
                </c:pt>
                <c:pt idx="173">
                  <c:v>101849</c:v>
                </c:pt>
                <c:pt idx="174">
                  <c:v>102224</c:v>
                </c:pt>
                <c:pt idx="175">
                  <c:v>102900</c:v>
                </c:pt>
                <c:pt idx="176">
                  <c:v>103378</c:v>
                </c:pt>
                <c:pt idx="177">
                  <c:v>104006</c:v>
                </c:pt>
                <c:pt idx="178">
                  <c:v>104545</c:v>
                </c:pt>
                <c:pt idx="179">
                  <c:v>104673</c:v>
                </c:pt>
                <c:pt idx="180">
                  <c:v>104864</c:v>
                </c:pt>
                <c:pt idx="181">
                  <c:v>104983</c:v>
                </c:pt>
                <c:pt idx="182">
                  <c:v>105202</c:v>
                </c:pt>
                <c:pt idx="183">
                  <c:v>105374</c:v>
                </c:pt>
                <c:pt idx="184">
                  <c:v>105515</c:v>
                </c:pt>
                <c:pt idx="185">
                  <c:v>105515</c:v>
                </c:pt>
                <c:pt idx="186">
                  <c:v>105559</c:v>
                </c:pt>
                <c:pt idx="187">
                  <c:v>105559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AC-4EA3-A910-3676F6C9A3EE}"/>
            </c:ext>
          </c:extLst>
        </c:ser>
        <c:ser>
          <c:idx val="1"/>
          <c:order val="1"/>
          <c:tx>
            <c:strRef>
              <c:f>Tabulators!$DO$2</c:f>
              <c:strCache>
                <c:ptCount val="1"/>
                <c:pt idx="0">
                  <c:v>Biden Mail-in Cumulative 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Tabulators!$DF$3:$DF$190</c:f>
              <c:numCache>
                <c:formatCode>General</c:formatCode>
                <c:ptCount val="1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</c:numCache>
            </c:numRef>
          </c:xVal>
          <c:yVal>
            <c:numRef>
              <c:f>Tabulators!$DO$3:$DO$190</c:f>
              <c:numCache>
                <c:formatCode>General</c:formatCode>
                <c:ptCount val="188"/>
                <c:pt idx="0">
                  <c:v>650</c:v>
                </c:pt>
                <c:pt idx="1">
                  <c:v>1209</c:v>
                </c:pt>
                <c:pt idx="2">
                  <c:v>2584</c:v>
                </c:pt>
                <c:pt idx="3">
                  <c:v>3810</c:v>
                </c:pt>
                <c:pt idx="4">
                  <c:v>4436</c:v>
                </c:pt>
                <c:pt idx="5">
                  <c:v>5073</c:v>
                </c:pt>
                <c:pt idx="6">
                  <c:v>5692</c:v>
                </c:pt>
                <c:pt idx="7">
                  <c:v>5977</c:v>
                </c:pt>
                <c:pt idx="8">
                  <c:v>5977</c:v>
                </c:pt>
                <c:pt idx="9">
                  <c:v>6625</c:v>
                </c:pt>
                <c:pt idx="10">
                  <c:v>6886</c:v>
                </c:pt>
                <c:pt idx="11">
                  <c:v>7838</c:v>
                </c:pt>
                <c:pt idx="12">
                  <c:v>8482</c:v>
                </c:pt>
                <c:pt idx="13">
                  <c:v>9108</c:v>
                </c:pt>
                <c:pt idx="14">
                  <c:v>9108</c:v>
                </c:pt>
                <c:pt idx="15">
                  <c:v>9108</c:v>
                </c:pt>
                <c:pt idx="16">
                  <c:v>9460</c:v>
                </c:pt>
                <c:pt idx="17">
                  <c:v>10077</c:v>
                </c:pt>
                <c:pt idx="18">
                  <c:v>10679</c:v>
                </c:pt>
                <c:pt idx="19">
                  <c:v>10961</c:v>
                </c:pt>
                <c:pt idx="20">
                  <c:v>11608</c:v>
                </c:pt>
                <c:pt idx="21">
                  <c:v>12080</c:v>
                </c:pt>
                <c:pt idx="22">
                  <c:v>12080</c:v>
                </c:pt>
                <c:pt idx="23">
                  <c:v>12482</c:v>
                </c:pt>
                <c:pt idx="24">
                  <c:v>12971</c:v>
                </c:pt>
                <c:pt idx="25">
                  <c:v>13205</c:v>
                </c:pt>
                <c:pt idx="26">
                  <c:v>13895</c:v>
                </c:pt>
                <c:pt idx="27">
                  <c:v>14376</c:v>
                </c:pt>
                <c:pt idx="28">
                  <c:v>14786</c:v>
                </c:pt>
                <c:pt idx="29">
                  <c:v>15343</c:v>
                </c:pt>
                <c:pt idx="30">
                  <c:v>15894</c:v>
                </c:pt>
                <c:pt idx="31">
                  <c:v>16385</c:v>
                </c:pt>
                <c:pt idx="32">
                  <c:v>16604</c:v>
                </c:pt>
                <c:pt idx="33">
                  <c:v>16865</c:v>
                </c:pt>
                <c:pt idx="34">
                  <c:v>17272</c:v>
                </c:pt>
                <c:pt idx="35">
                  <c:v>18220</c:v>
                </c:pt>
                <c:pt idx="36">
                  <c:v>18497</c:v>
                </c:pt>
                <c:pt idx="37">
                  <c:v>18933</c:v>
                </c:pt>
                <c:pt idx="38">
                  <c:v>19359</c:v>
                </c:pt>
                <c:pt idx="39">
                  <c:v>19676</c:v>
                </c:pt>
                <c:pt idx="40">
                  <c:v>20220</c:v>
                </c:pt>
                <c:pt idx="41">
                  <c:v>20860</c:v>
                </c:pt>
                <c:pt idx="42">
                  <c:v>21933</c:v>
                </c:pt>
                <c:pt idx="43">
                  <c:v>22340</c:v>
                </c:pt>
                <c:pt idx="44">
                  <c:v>23105</c:v>
                </c:pt>
                <c:pt idx="45">
                  <c:v>23423</c:v>
                </c:pt>
                <c:pt idx="46">
                  <c:v>24007</c:v>
                </c:pt>
                <c:pt idx="47">
                  <c:v>24341</c:v>
                </c:pt>
                <c:pt idx="48">
                  <c:v>24805</c:v>
                </c:pt>
                <c:pt idx="49">
                  <c:v>25361</c:v>
                </c:pt>
                <c:pt idx="50">
                  <c:v>25638</c:v>
                </c:pt>
                <c:pt idx="51">
                  <c:v>26168</c:v>
                </c:pt>
                <c:pt idx="52">
                  <c:v>26838</c:v>
                </c:pt>
                <c:pt idx="53">
                  <c:v>27265</c:v>
                </c:pt>
                <c:pt idx="54">
                  <c:v>28084</c:v>
                </c:pt>
                <c:pt idx="55">
                  <c:v>28493</c:v>
                </c:pt>
                <c:pt idx="56">
                  <c:v>28493</c:v>
                </c:pt>
                <c:pt idx="57">
                  <c:v>29154</c:v>
                </c:pt>
                <c:pt idx="58">
                  <c:v>29991</c:v>
                </c:pt>
                <c:pt idx="59">
                  <c:v>30281</c:v>
                </c:pt>
                <c:pt idx="60">
                  <c:v>30903</c:v>
                </c:pt>
                <c:pt idx="61">
                  <c:v>31901</c:v>
                </c:pt>
                <c:pt idx="62">
                  <c:v>32803</c:v>
                </c:pt>
                <c:pt idx="63">
                  <c:v>33582</c:v>
                </c:pt>
                <c:pt idx="64">
                  <c:v>34220</c:v>
                </c:pt>
                <c:pt idx="65">
                  <c:v>34818</c:v>
                </c:pt>
                <c:pt idx="66">
                  <c:v>35468</c:v>
                </c:pt>
                <c:pt idx="67">
                  <c:v>36218</c:v>
                </c:pt>
                <c:pt idx="68">
                  <c:v>36833</c:v>
                </c:pt>
                <c:pt idx="69">
                  <c:v>37718</c:v>
                </c:pt>
                <c:pt idx="70">
                  <c:v>38402</c:v>
                </c:pt>
                <c:pt idx="71">
                  <c:v>39110</c:v>
                </c:pt>
                <c:pt idx="72">
                  <c:v>40127</c:v>
                </c:pt>
                <c:pt idx="73">
                  <c:v>40806</c:v>
                </c:pt>
                <c:pt idx="74">
                  <c:v>41232</c:v>
                </c:pt>
                <c:pt idx="75">
                  <c:v>41371</c:v>
                </c:pt>
                <c:pt idx="76">
                  <c:v>41887</c:v>
                </c:pt>
                <c:pt idx="77">
                  <c:v>42021</c:v>
                </c:pt>
                <c:pt idx="78">
                  <c:v>42657</c:v>
                </c:pt>
                <c:pt idx="79">
                  <c:v>43395</c:v>
                </c:pt>
                <c:pt idx="80">
                  <c:v>44135</c:v>
                </c:pt>
                <c:pt idx="81">
                  <c:v>44828</c:v>
                </c:pt>
                <c:pt idx="82">
                  <c:v>45253</c:v>
                </c:pt>
                <c:pt idx="83">
                  <c:v>45747</c:v>
                </c:pt>
                <c:pt idx="84">
                  <c:v>45998</c:v>
                </c:pt>
                <c:pt idx="85">
                  <c:v>46738</c:v>
                </c:pt>
                <c:pt idx="86">
                  <c:v>47628</c:v>
                </c:pt>
                <c:pt idx="87">
                  <c:v>48017</c:v>
                </c:pt>
                <c:pt idx="88">
                  <c:v>48507</c:v>
                </c:pt>
                <c:pt idx="89">
                  <c:v>49169</c:v>
                </c:pt>
                <c:pt idx="90">
                  <c:v>49843</c:v>
                </c:pt>
                <c:pt idx="91">
                  <c:v>50446</c:v>
                </c:pt>
                <c:pt idx="92">
                  <c:v>50986</c:v>
                </c:pt>
                <c:pt idx="93">
                  <c:v>51616</c:v>
                </c:pt>
                <c:pt idx="94">
                  <c:v>52264</c:v>
                </c:pt>
                <c:pt idx="95">
                  <c:v>53049</c:v>
                </c:pt>
                <c:pt idx="96">
                  <c:v>53299</c:v>
                </c:pt>
                <c:pt idx="97">
                  <c:v>53849</c:v>
                </c:pt>
                <c:pt idx="98">
                  <c:v>54191</c:v>
                </c:pt>
                <c:pt idx="99">
                  <c:v>54584</c:v>
                </c:pt>
                <c:pt idx="100">
                  <c:v>55338</c:v>
                </c:pt>
                <c:pt idx="101">
                  <c:v>56071</c:v>
                </c:pt>
                <c:pt idx="102">
                  <c:v>56677</c:v>
                </c:pt>
                <c:pt idx="103">
                  <c:v>57414</c:v>
                </c:pt>
                <c:pt idx="104">
                  <c:v>58162</c:v>
                </c:pt>
                <c:pt idx="105">
                  <c:v>58779</c:v>
                </c:pt>
                <c:pt idx="106">
                  <c:v>59458</c:v>
                </c:pt>
                <c:pt idx="107">
                  <c:v>60317</c:v>
                </c:pt>
                <c:pt idx="108">
                  <c:v>60688</c:v>
                </c:pt>
                <c:pt idx="109">
                  <c:v>61528</c:v>
                </c:pt>
                <c:pt idx="110">
                  <c:v>62468</c:v>
                </c:pt>
                <c:pt idx="111">
                  <c:v>63521</c:v>
                </c:pt>
                <c:pt idx="112">
                  <c:v>64300</c:v>
                </c:pt>
                <c:pt idx="113">
                  <c:v>64977</c:v>
                </c:pt>
                <c:pt idx="114">
                  <c:v>65448</c:v>
                </c:pt>
                <c:pt idx="115">
                  <c:v>65846</c:v>
                </c:pt>
                <c:pt idx="116">
                  <c:v>66715</c:v>
                </c:pt>
                <c:pt idx="117">
                  <c:v>67489</c:v>
                </c:pt>
                <c:pt idx="118">
                  <c:v>67652</c:v>
                </c:pt>
                <c:pt idx="119">
                  <c:v>67892</c:v>
                </c:pt>
                <c:pt idx="120">
                  <c:v>68518</c:v>
                </c:pt>
                <c:pt idx="121">
                  <c:v>68762</c:v>
                </c:pt>
                <c:pt idx="122">
                  <c:v>69439</c:v>
                </c:pt>
                <c:pt idx="123">
                  <c:v>70080</c:v>
                </c:pt>
                <c:pt idx="124">
                  <c:v>70724</c:v>
                </c:pt>
                <c:pt idx="125">
                  <c:v>71399</c:v>
                </c:pt>
                <c:pt idx="126">
                  <c:v>72233</c:v>
                </c:pt>
                <c:pt idx="127">
                  <c:v>73061</c:v>
                </c:pt>
                <c:pt idx="128">
                  <c:v>73717</c:v>
                </c:pt>
                <c:pt idx="129">
                  <c:v>74299</c:v>
                </c:pt>
                <c:pt idx="130">
                  <c:v>74891</c:v>
                </c:pt>
                <c:pt idx="131">
                  <c:v>75669</c:v>
                </c:pt>
                <c:pt idx="132">
                  <c:v>76264</c:v>
                </c:pt>
                <c:pt idx="133">
                  <c:v>77116</c:v>
                </c:pt>
                <c:pt idx="134">
                  <c:v>77763</c:v>
                </c:pt>
                <c:pt idx="135">
                  <c:v>78317</c:v>
                </c:pt>
                <c:pt idx="136">
                  <c:v>78630</c:v>
                </c:pt>
                <c:pt idx="137">
                  <c:v>79555</c:v>
                </c:pt>
                <c:pt idx="138">
                  <c:v>79689</c:v>
                </c:pt>
                <c:pt idx="139">
                  <c:v>80331</c:v>
                </c:pt>
                <c:pt idx="140">
                  <c:v>80919</c:v>
                </c:pt>
                <c:pt idx="141">
                  <c:v>81428</c:v>
                </c:pt>
                <c:pt idx="142">
                  <c:v>82136</c:v>
                </c:pt>
                <c:pt idx="143">
                  <c:v>82832</c:v>
                </c:pt>
                <c:pt idx="144">
                  <c:v>83308</c:v>
                </c:pt>
                <c:pt idx="145">
                  <c:v>83707</c:v>
                </c:pt>
                <c:pt idx="146">
                  <c:v>84233</c:v>
                </c:pt>
                <c:pt idx="147">
                  <c:v>84534</c:v>
                </c:pt>
                <c:pt idx="148">
                  <c:v>84865</c:v>
                </c:pt>
                <c:pt idx="149">
                  <c:v>85163</c:v>
                </c:pt>
                <c:pt idx="150">
                  <c:v>85732</c:v>
                </c:pt>
                <c:pt idx="151">
                  <c:v>86071</c:v>
                </c:pt>
                <c:pt idx="152">
                  <c:v>86492</c:v>
                </c:pt>
                <c:pt idx="153">
                  <c:v>87034</c:v>
                </c:pt>
                <c:pt idx="154">
                  <c:v>87470</c:v>
                </c:pt>
                <c:pt idx="155">
                  <c:v>87812</c:v>
                </c:pt>
                <c:pt idx="156">
                  <c:v>88181</c:v>
                </c:pt>
                <c:pt idx="157">
                  <c:v>88560</c:v>
                </c:pt>
                <c:pt idx="158">
                  <c:v>89084</c:v>
                </c:pt>
                <c:pt idx="159">
                  <c:v>89418</c:v>
                </c:pt>
                <c:pt idx="160">
                  <c:v>89898</c:v>
                </c:pt>
                <c:pt idx="161">
                  <c:v>90046</c:v>
                </c:pt>
                <c:pt idx="162">
                  <c:v>90622</c:v>
                </c:pt>
                <c:pt idx="163">
                  <c:v>90813</c:v>
                </c:pt>
                <c:pt idx="164">
                  <c:v>91157</c:v>
                </c:pt>
                <c:pt idx="165">
                  <c:v>91497</c:v>
                </c:pt>
                <c:pt idx="166">
                  <c:v>91932</c:v>
                </c:pt>
                <c:pt idx="167">
                  <c:v>92448</c:v>
                </c:pt>
                <c:pt idx="168">
                  <c:v>92941</c:v>
                </c:pt>
                <c:pt idx="169">
                  <c:v>93350</c:v>
                </c:pt>
                <c:pt idx="170">
                  <c:v>94005</c:v>
                </c:pt>
                <c:pt idx="171">
                  <c:v>94597</c:v>
                </c:pt>
                <c:pt idx="172">
                  <c:v>94974</c:v>
                </c:pt>
                <c:pt idx="173">
                  <c:v>95341</c:v>
                </c:pt>
                <c:pt idx="174">
                  <c:v>95716</c:v>
                </c:pt>
                <c:pt idx="175">
                  <c:v>96392</c:v>
                </c:pt>
                <c:pt idx="176">
                  <c:v>96870</c:v>
                </c:pt>
                <c:pt idx="177">
                  <c:v>97498</c:v>
                </c:pt>
                <c:pt idx="178">
                  <c:v>98037</c:v>
                </c:pt>
                <c:pt idx="179">
                  <c:v>98165</c:v>
                </c:pt>
                <c:pt idx="180">
                  <c:v>98356</c:v>
                </c:pt>
                <c:pt idx="181">
                  <c:v>98475</c:v>
                </c:pt>
                <c:pt idx="182">
                  <c:v>98694</c:v>
                </c:pt>
                <c:pt idx="183">
                  <c:v>98866</c:v>
                </c:pt>
                <c:pt idx="184">
                  <c:v>99007</c:v>
                </c:pt>
                <c:pt idx="185">
                  <c:v>99007</c:v>
                </c:pt>
                <c:pt idx="186">
                  <c:v>99051</c:v>
                </c:pt>
                <c:pt idx="187">
                  <c:v>99051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AC-4EA3-A910-3676F6C9A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891512"/>
        <c:axId val="720886920"/>
      </c:scatterChart>
      <c:valAx>
        <c:axId val="720891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 b="1">
                    <a:latin typeface="Electrolize" panose="02000506000000020004" pitchFamily="2" charset="0"/>
                  </a:rPr>
                  <a:t>Batch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86920"/>
        <c:crosses val="autoZero"/>
        <c:crossBetween val="midCat"/>
      </c:valAx>
      <c:valAx>
        <c:axId val="720886920"/>
        <c:scaling>
          <c:orientation val="minMax"/>
          <c:max val="12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>
                    <a:latin typeface="Electrolize" panose="02000506000000020004" pitchFamily="2" charset="0"/>
                  </a:rPr>
                  <a:t>Total Vote</a:t>
                </a:r>
                <a:r>
                  <a:rPr lang="en-US" baseline="0">
                    <a:latin typeface="Electrolize" panose="02000506000000020004" pitchFamily="2" charset="0"/>
                  </a:rPr>
                  <a:t> </a:t>
                </a:r>
                <a:endParaRPr lang="en-US">
                  <a:latin typeface="Electrolize" panose="02000506000000020004" pitchFamily="2" charset="0"/>
                </a:endParaRPr>
              </a:p>
            </c:rich>
          </c:tx>
          <c:layout>
            <c:manualLayout>
              <c:xMode val="edge"/>
              <c:yMode val="edge"/>
              <c:x val="8.3008178124482808E-3"/>
              <c:y val="0.366004643120397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91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7030A0"/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661574237691677"/>
          <c:y val="0.48677399577021374"/>
          <c:w val="0.26689483571971262"/>
          <c:h val="0.1829317791968917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r>
              <a:rPr lang="en-US" sz="2000" b="1">
                <a:latin typeface="Electrolize" panose="02000506000000020004" pitchFamily="2" charset="0"/>
              </a:rPr>
              <a:t>Placer</a:t>
            </a:r>
            <a:r>
              <a:rPr lang="en-US" sz="2000" b="1" baseline="0">
                <a:latin typeface="Electrolize" panose="02000506000000020004" pitchFamily="2" charset="0"/>
              </a:rPr>
              <a:t> County, CA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baseline="0">
                <a:latin typeface="Electrolize" panose="02000506000000020004" pitchFamily="2" charset="0"/>
              </a:rPr>
              <a:t>Trump/Biden Ratio by Counted Vote Batch Cumulative</a:t>
            </a:r>
          </a:p>
          <a:p>
            <a:pPr>
              <a:defRPr>
                <a:latin typeface="Electrolize" panose="02000506000000020004" pitchFamily="2" charset="0"/>
              </a:defRPr>
            </a:pPr>
            <a:r>
              <a:rPr lang="en-US" sz="1200" i="1" baseline="0">
                <a:latin typeface="Electrolize" panose="02000506000000020004" pitchFamily="2" charset="0"/>
              </a:rPr>
              <a:t>Sorted by Tabulator - Mail-in Votes Only</a:t>
            </a:r>
            <a:endParaRPr lang="en-US" sz="1200" i="1">
              <a:latin typeface="Electrolize" panose="02000506000000020004" pitchFamily="2" charset="0"/>
            </a:endParaRPr>
          </a:p>
        </c:rich>
      </c:tx>
      <c:layout>
        <c:manualLayout>
          <c:xMode val="edge"/>
          <c:yMode val="edge"/>
          <c:x val="0.240011403683232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597925016132569E-2"/>
          <c:y val="0.20841658572206037"/>
          <c:w val="0.85308910564313001"/>
          <c:h val="0.63934665647109068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Tabulators!$K$2</c:f>
              <c:strCache>
                <c:ptCount val="1"/>
                <c:pt idx="0">
                  <c:v>T1  Trump/Biden Cumulative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Tabulators!$A$3:$A$125</c:f>
              <c:numCache>
                <c:formatCode>General</c:formatCode>
                <c:ptCount val="1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18</c:v>
                </c:pt>
                <c:pt idx="9">
                  <c:v>20</c:v>
                </c:pt>
                <c:pt idx="10">
                  <c:v>21</c:v>
                </c:pt>
                <c:pt idx="11">
                  <c:v>24</c:v>
                </c:pt>
                <c:pt idx="12">
                  <c:v>27</c:v>
                </c:pt>
                <c:pt idx="13">
                  <c:v>28</c:v>
                </c:pt>
                <c:pt idx="14">
                  <c:v>31</c:v>
                </c:pt>
                <c:pt idx="15">
                  <c:v>32</c:v>
                </c:pt>
                <c:pt idx="16">
                  <c:v>35</c:v>
                </c:pt>
                <c:pt idx="17">
                  <c:v>36</c:v>
                </c:pt>
                <c:pt idx="18">
                  <c:v>38</c:v>
                </c:pt>
                <c:pt idx="19">
                  <c:v>41</c:v>
                </c:pt>
                <c:pt idx="20">
                  <c:v>43</c:v>
                </c:pt>
                <c:pt idx="21">
                  <c:v>46</c:v>
                </c:pt>
                <c:pt idx="22">
                  <c:v>47</c:v>
                </c:pt>
                <c:pt idx="23">
                  <c:v>50</c:v>
                </c:pt>
                <c:pt idx="24">
                  <c:v>52</c:v>
                </c:pt>
                <c:pt idx="25">
                  <c:v>53</c:v>
                </c:pt>
                <c:pt idx="26">
                  <c:v>54</c:v>
                </c:pt>
                <c:pt idx="27">
                  <c:v>55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70</c:v>
                </c:pt>
                <c:pt idx="36">
                  <c:v>71</c:v>
                </c:pt>
                <c:pt idx="37">
                  <c:v>72</c:v>
                </c:pt>
                <c:pt idx="38">
                  <c:v>73</c:v>
                </c:pt>
                <c:pt idx="39">
                  <c:v>74</c:v>
                </c:pt>
                <c:pt idx="40">
                  <c:v>75</c:v>
                </c:pt>
                <c:pt idx="41">
                  <c:v>77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86</c:v>
                </c:pt>
                <c:pt idx="46">
                  <c:v>87</c:v>
                </c:pt>
                <c:pt idx="47">
                  <c:v>89</c:v>
                </c:pt>
                <c:pt idx="48">
                  <c:v>90</c:v>
                </c:pt>
                <c:pt idx="49">
                  <c:v>92</c:v>
                </c:pt>
                <c:pt idx="50">
                  <c:v>95</c:v>
                </c:pt>
                <c:pt idx="51">
                  <c:v>96</c:v>
                </c:pt>
                <c:pt idx="52">
                  <c:v>97</c:v>
                </c:pt>
                <c:pt idx="53">
                  <c:v>98</c:v>
                </c:pt>
                <c:pt idx="54">
                  <c:v>99</c:v>
                </c:pt>
                <c:pt idx="55">
                  <c:v>100</c:v>
                </c:pt>
                <c:pt idx="56">
                  <c:v>101</c:v>
                </c:pt>
                <c:pt idx="57">
                  <c:v>102</c:v>
                </c:pt>
                <c:pt idx="58">
                  <c:v>103</c:v>
                </c:pt>
                <c:pt idx="59">
                  <c:v>104</c:v>
                </c:pt>
                <c:pt idx="60">
                  <c:v>105</c:v>
                </c:pt>
                <c:pt idx="61">
                  <c:v>106</c:v>
                </c:pt>
                <c:pt idx="62">
                  <c:v>107</c:v>
                </c:pt>
                <c:pt idx="63">
                  <c:v>108</c:v>
                </c:pt>
                <c:pt idx="64">
                  <c:v>109</c:v>
                </c:pt>
                <c:pt idx="65">
                  <c:v>110</c:v>
                </c:pt>
                <c:pt idx="66">
                  <c:v>111</c:v>
                </c:pt>
                <c:pt idx="67">
                  <c:v>112</c:v>
                </c:pt>
                <c:pt idx="68">
                  <c:v>113</c:v>
                </c:pt>
                <c:pt idx="69">
                  <c:v>114</c:v>
                </c:pt>
                <c:pt idx="70">
                  <c:v>117</c:v>
                </c:pt>
                <c:pt idx="71">
                  <c:v>118</c:v>
                </c:pt>
                <c:pt idx="72">
                  <c:v>121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127</c:v>
                </c:pt>
                <c:pt idx="77">
                  <c:v>128</c:v>
                </c:pt>
                <c:pt idx="78">
                  <c:v>129</c:v>
                </c:pt>
                <c:pt idx="79">
                  <c:v>130</c:v>
                </c:pt>
                <c:pt idx="80">
                  <c:v>132</c:v>
                </c:pt>
                <c:pt idx="81">
                  <c:v>133</c:v>
                </c:pt>
                <c:pt idx="82">
                  <c:v>134</c:v>
                </c:pt>
                <c:pt idx="83">
                  <c:v>135</c:v>
                </c:pt>
                <c:pt idx="84">
                  <c:v>137</c:v>
                </c:pt>
                <c:pt idx="85">
                  <c:v>138</c:v>
                </c:pt>
                <c:pt idx="86">
                  <c:v>140</c:v>
                </c:pt>
                <c:pt idx="87">
                  <c:v>141</c:v>
                </c:pt>
                <c:pt idx="88">
                  <c:v>142</c:v>
                </c:pt>
                <c:pt idx="89">
                  <c:v>143</c:v>
                </c:pt>
                <c:pt idx="90">
                  <c:v>144</c:v>
                </c:pt>
                <c:pt idx="91">
                  <c:v>145</c:v>
                </c:pt>
                <c:pt idx="92">
                  <c:v>146</c:v>
                </c:pt>
                <c:pt idx="93">
                  <c:v>147</c:v>
                </c:pt>
                <c:pt idx="94">
                  <c:v>148</c:v>
                </c:pt>
                <c:pt idx="95">
                  <c:v>150</c:v>
                </c:pt>
                <c:pt idx="96">
                  <c:v>152</c:v>
                </c:pt>
                <c:pt idx="97">
                  <c:v>153</c:v>
                </c:pt>
                <c:pt idx="98">
                  <c:v>154</c:v>
                </c:pt>
                <c:pt idx="99">
                  <c:v>155</c:v>
                </c:pt>
                <c:pt idx="100">
                  <c:v>156</c:v>
                </c:pt>
                <c:pt idx="101">
                  <c:v>158</c:v>
                </c:pt>
                <c:pt idx="102">
                  <c:v>159</c:v>
                </c:pt>
                <c:pt idx="103">
                  <c:v>160</c:v>
                </c:pt>
                <c:pt idx="104">
                  <c:v>161</c:v>
                </c:pt>
                <c:pt idx="105">
                  <c:v>163</c:v>
                </c:pt>
                <c:pt idx="106">
                  <c:v>168</c:v>
                </c:pt>
                <c:pt idx="107">
                  <c:v>169</c:v>
                </c:pt>
                <c:pt idx="108">
                  <c:v>170</c:v>
                </c:pt>
                <c:pt idx="109">
                  <c:v>171</c:v>
                </c:pt>
                <c:pt idx="110">
                  <c:v>172</c:v>
                </c:pt>
                <c:pt idx="111">
                  <c:v>174</c:v>
                </c:pt>
                <c:pt idx="112">
                  <c:v>175</c:v>
                </c:pt>
                <c:pt idx="113">
                  <c:v>176</c:v>
                </c:pt>
                <c:pt idx="114">
                  <c:v>177</c:v>
                </c:pt>
                <c:pt idx="115">
                  <c:v>178</c:v>
                </c:pt>
                <c:pt idx="116">
                  <c:v>179</c:v>
                </c:pt>
                <c:pt idx="117">
                  <c:v>180</c:v>
                </c:pt>
                <c:pt idx="118">
                  <c:v>183</c:v>
                </c:pt>
                <c:pt idx="119">
                  <c:v>184</c:v>
                </c:pt>
                <c:pt idx="120">
                  <c:v>185</c:v>
                </c:pt>
                <c:pt idx="121">
                  <c:v>187</c:v>
                </c:pt>
                <c:pt idx="122">
                  <c:v>188</c:v>
                </c:pt>
              </c:numCache>
            </c:numRef>
          </c:xVal>
          <c:yVal>
            <c:numRef>
              <c:f>Tabulators!$K$3:$K$125</c:f>
              <c:numCache>
                <c:formatCode>0.000%</c:formatCode>
                <c:ptCount val="123"/>
                <c:pt idx="0">
                  <c:v>0.46546546546546547</c:v>
                </c:pt>
                <c:pt idx="1">
                  <c:v>0.49845201238390091</c:v>
                </c:pt>
                <c:pt idx="2">
                  <c:v>0.5145530145530145</c:v>
                </c:pt>
                <c:pt idx="3">
                  <c:v>0.51444184231069479</c:v>
                </c:pt>
                <c:pt idx="4">
                  <c:v>0.520625</c:v>
                </c:pt>
                <c:pt idx="5">
                  <c:v>0.53008895866038719</c:v>
                </c:pt>
                <c:pt idx="6">
                  <c:v>0.53321364452423703</c:v>
                </c:pt>
                <c:pt idx="7">
                  <c:v>0.52842022736181893</c:v>
                </c:pt>
                <c:pt idx="8">
                  <c:v>0.52924693520140109</c:v>
                </c:pt>
                <c:pt idx="9">
                  <c:v>0.54733822123047493</c:v>
                </c:pt>
                <c:pt idx="10">
                  <c:v>0.56798825256975038</c:v>
                </c:pt>
                <c:pt idx="11">
                  <c:v>0.57842323651452288</c:v>
                </c:pt>
                <c:pt idx="12">
                  <c:v>0.58238928939237899</c:v>
                </c:pt>
                <c:pt idx="13">
                  <c:v>0.58369512783405697</c:v>
                </c:pt>
                <c:pt idx="14">
                  <c:v>0.58423180592991919</c:v>
                </c:pt>
                <c:pt idx="15">
                  <c:v>0.59559923093356115</c:v>
                </c:pt>
                <c:pt idx="16">
                  <c:v>0.61601811817994645</c:v>
                </c:pt>
                <c:pt idx="17">
                  <c:v>0.63892723328732004</c:v>
                </c:pt>
                <c:pt idx="18">
                  <c:v>0.64700374531835203</c:v>
                </c:pt>
                <c:pt idx="19">
                  <c:v>0.66038751345532831</c:v>
                </c:pt>
                <c:pt idx="20">
                  <c:v>0.66936456001377642</c:v>
                </c:pt>
                <c:pt idx="21">
                  <c:v>0.67340798930302526</c:v>
                </c:pt>
                <c:pt idx="22">
                  <c:v>0.68422748509747056</c:v>
                </c:pt>
                <c:pt idx="23">
                  <c:v>0.68251038301799727</c:v>
                </c:pt>
                <c:pt idx="24">
                  <c:v>0.67685913611399728</c:v>
                </c:pt>
                <c:pt idx="25">
                  <c:v>0.68014388489208633</c:v>
                </c:pt>
                <c:pt idx="26">
                  <c:v>0.67876362632813581</c:v>
                </c:pt>
                <c:pt idx="27">
                  <c:v>0.66824957129666274</c:v>
                </c:pt>
                <c:pt idx="28">
                  <c:v>0.67777352227754373</c:v>
                </c:pt>
                <c:pt idx="29">
                  <c:v>0.69499316685302526</c:v>
                </c:pt>
                <c:pt idx="30">
                  <c:v>0.69288883559179759</c:v>
                </c:pt>
                <c:pt idx="31">
                  <c:v>0.70088557445816824</c:v>
                </c:pt>
                <c:pt idx="32">
                  <c:v>0.67790012234456676</c:v>
                </c:pt>
                <c:pt idx="33">
                  <c:v>0.67494890824997311</c:v>
                </c:pt>
                <c:pt idx="34">
                  <c:v>0.67525826985286441</c:v>
                </c:pt>
                <c:pt idx="35">
                  <c:v>0.69333060556464809</c:v>
                </c:pt>
                <c:pt idx="36">
                  <c:v>0.69528837533618881</c:v>
                </c:pt>
                <c:pt idx="37">
                  <c:v>0.68960511033681771</c:v>
                </c:pt>
                <c:pt idx="38">
                  <c:v>0.69310670443814915</c:v>
                </c:pt>
                <c:pt idx="39">
                  <c:v>0.69990732159406854</c:v>
                </c:pt>
                <c:pt idx="40">
                  <c:v>0.70765027322404372</c:v>
                </c:pt>
                <c:pt idx="41">
                  <c:v>0.71615446644565894</c:v>
                </c:pt>
                <c:pt idx="42">
                  <c:v>0.72768331562167909</c:v>
                </c:pt>
                <c:pt idx="43">
                  <c:v>0.73066527160170891</c:v>
                </c:pt>
                <c:pt idx="44">
                  <c:v>0.73550724637681164</c:v>
                </c:pt>
                <c:pt idx="45">
                  <c:v>0.74845273420941072</c:v>
                </c:pt>
                <c:pt idx="46">
                  <c:v>0.75847176079734224</c:v>
                </c:pt>
                <c:pt idx="47">
                  <c:v>0.76798752973992945</c:v>
                </c:pt>
                <c:pt idx="48">
                  <c:v>0.77001937358734263</c:v>
                </c:pt>
                <c:pt idx="49">
                  <c:v>0.77553132213643239</c:v>
                </c:pt>
                <c:pt idx="50">
                  <c:v>0.7838600894047526</c:v>
                </c:pt>
                <c:pt idx="51">
                  <c:v>0.79867858530897784</c:v>
                </c:pt>
                <c:pt idx="52">
                  <c:v>0.81067363888034449</c:v>
                </c:pt>
                <c:pt idx="53">
                  <c:v>0.82008209182122227</c:v>
                </c:pt>
                <c:pt idx="54">
                  <c:v>0.83305797536797832</c:v>
                </c:pt>
                <c:pt idx="55">
                  <c:v>0.84927342823250296</c:v>
                </c:pt>
                <c:pt idx="56">
                  <c:v>0.85184100724690726</c:v>
                </c:pt>
                <c:pt idx="57">
                  <c:v>0.85385003241374346</c:v>
                </c:pt>
                <c:pt idx="58">
                  <c:v>0.87190642607517299</c:v>
                </c:pt>
                <c:pt idx="59">
                  <c:v>0.87584269662921344</c:v>
                </c:pt>
                <c:pt idx="60">
                  <c:v>0.87801340056641575</c:v>
                </c:pt>
                <c:pt idx="61">
                  <c:v>0.87525506733777714</c:v>
                </c:pt>
                <c:pt idx="62">
                  <c:v>0.88259408602150535</c:v>
                </c:pt>
                <c:pt idx="63">
                  <c:v>0.87927378743705276</c:v>
                </c:pt>
                <c:pt idx="64">
                  <c:v>0.88383672934547597</c:v>
                </c:pt>
                <c:pt idx="65">
                  <c:v>0.88319051607499521</c:v>
                </c:pt>
                <c:pt idx="66">
                  <c:v>0.88115223197252956</c:v>
                </c:pt>
                <c:pt idx="67">
                  <c:v>0.87757909215955987</c:v>
                </c:pt>
                <c:pt idx="68">
                  <c:v>0.88198259366705756</c:v>
                </c:pt>
                <c:pt idx="69">
                  <c:v>0.88522483940042829</c:v>
                </c:pt>
                <c:pt idx="70">
                  <c:v>0.89046640889318507</c:v>
                </c:pt>
                <c:pt idx="71">
                  <c:v>0.87577529682792843</c:v>
                </c:pt>
                <c:pt idx="72">
                  <c:v>0.86863987904867124</c:v>
                </c:pt>
                <c:pt idx="73">
                  <c:v>0.86547059497879175</c:v>
                </c:pt>
                <c:pt idx="74">
                  <c:v>0.86237032025259364</c:v>
                </c:pt>
                <c:pt idx="75">
                  <c:v>0.86071170821073673</c:v>
                </c:pt>
                <c:pt idx="76">
                  <c:v>0.87527606007067138</c:v>
                </c:pt>
                <c:pt idx="77">
                  <c:v>0.88338527144497292</c:v>
                </c:pt>
                <c:pt idx="78">
                  <c:v>0.89058261907345126</c:v>
                </c:pt>
                <c:pt idx="79">
                  <c:v>0.90841343557619614</c:v>
                </c:pt>
                <c:pt idx="80">
                  <c:v>0.90592056224044293</c:v>
                </c:pt>
                <c:pt idx="81">
                  <c:v>0.91073786510325883</c:v>
                </c:pt>
                <c:pt idx="82">
                  <c:v>0.91478133653795912</c:v>
                </c:pt>
                <c:pt idx="83">
                  <c:v>0.91963962098068663</c:v>
                </c:pt>
                <c:pt idx="84">
                  <c:v>0.91793219818990646</c:v>
                </c:pt>
                <c:pt idx="85">
                  <c:v>0.9080956207312173</c:v>
                </c:pt>
                <c:pt idx="86">
                  <c:v>0.92077675718849838</c:v>
                </c:pt>
                <c:pt idx="87">
                  <c:v>0.93197177499503081</c:v>
                </c:pt>
                <c:pt idx="88">
                  <c:v>0.94217855026664032</c:v>
                </c:pt>
                <c:pt idx="89">
                  <c:v>0.94850457682705958</c:v>
                </c:pt>
                <c:pt idx="90">
                  <c:v>0.95338323935446234</c:v>
                </c:pt>
                <c:pt idx="91">
                  <c:v>0.96060635319107845</c:v>
                </c:pt>
                <c:pt idx="92">
                  <c:v>0.97044854881266496</c:v>
                </c:pt>
                <c:pt idx="93">
                  <c:v>0.97993326978074358</c:v>
                </c:pt>
                <c:pt idx="94">
                  <c:v>0.99019143290371492</c:v>
                </c:pt>
                <c:pt idx="95">
                  <c:v>1.0014140271493213</c:v>
                </c:pt>
                <c:pt idx="96">
                  <c:v>1.0079569389187923</c:v>
                </c:pt>
                <c:pt idx="97">
                  <c:v>1.0126699772590151</c:v>
                </c:pt>
                <c:pt idx="98">
                  <c:v>1.0180018416206262</c:v>
                </c:pt>
                <c:pt idx="99">
                  <c:v>1.0262532016099524</c:v>
                </c:pt>
                <c:pt idx="100">
                  <c:v>1.0328568186975267</c:v>
                </c:pt>
                <c:pt idx="101">
                  <c:v>1.036540365403654</c:v>
                </c:pt>
                <c:pt idx="102">
                  <c:v>1.0371574961015817</c:v>
                </c:pt>
                <c:pt idx="103">
                  <c:v>1.0420461579273146</c:v>
                </c:pt>
                <c:pt idx="104">
                  <c:v>1.0488297545338778</c:v>
                </c:pt>
                <c:pt idx="105">
                  <c:v>1.0606775956284153</c:v>
                </c:pt>
                <c:pt idx="106">
                  <c:v>1.0692397965836484</c:v>
                </c:pt>
                <c:pt idx="107">
                  <c:v>1.0731854925863484</c:v>
                </c:pt>
                <c:pt idx="108">
                  <c:v>1.0835126064882541</c:v>
                </c:pt>
                <c:pt idx="109">
                  <c:v>1.0872520519835842</c:v>
                </c:pt>
                <c:pt idx="110">
                  <c:v>1.0929491266097158</c:v>
                </c:pt>
                <c:pt idx="111">
                  <c:v>1.0998267922774703</c:v>
                </c:pt>
                <c:pt idx="112">
                  <c:v>1.1061114842175956</c:v>
                </c:pt>
                <c:pt idx="113">
                  <c:v>1.1089409902969225</c:v>
                </c:pt>
                <c:pt idx="114">
                  <c:v>1.1120614850626007</c:v>
                </c:pt>
                <c:pt idx="115">
                  <c:v>1.1139167862266859</c:v>
                </c:pt>
                <c:pt idx="116">
                  <c:v>1.1114674243961844</c:v>
                </c:pt>
                <c:pt idx="117">
                  <c:v>1.1115892023543739</c:v>
                </c:pt>
                <c:pt idx="118">
                  <c:v>1.1149804742541971</c:v>
                </c:pt>
                <c:pt idx="119">
                  <c:v>1.1190676102514894</c:v>
                </c:pt>
                <c:pt idx="120">
                  <c:v>1.1224157124681935</c:v>
                </c:pt>
                <c:pt idx="121">
                  <c:v>1.1219241149388792</c:v>
                </c:pt>
                <c:pt idx="122">
                  <c:v>1.1219638037783775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14-4830-A75A-A93AB7A3DC9E}"/>
            </c:ext>
          </c:extLst>
        </c:ser>
        <c:ser>
          <c:idx val="1"/>
          <c:order val="1"/>
          <c:tx>
            <c:strRef>
              <c:f>Tabulators!$W$2</c:f>
              <c:strCache>
                <c:ptCount val="1"/>
                <c:pt idx="0">
                  <c:v>T2  Trump/Biden Cumulative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Tabulators!$M$3:$M$121</c:f>
              <c:numCache>
                <c:formatCode>General</c:formatCode>
                <c:ptCount val="11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10</c:v>
                </c:pt>
                <c:pt idx="6">
                  <c:v>11</c:v>
                </c:pt>
                <c:pt idx="7">
                  <c:v>13</c:v>
                </c:pt>
                <c:pt idx="8">
                  <c:v>14</c:v>
                </c:pt>
                <c:pt idx="9">
                  <c:v>17</c:v>
                </c:pt>
                <c:pt idx="10">
                  <c:v>19</c:v>
                </c:pt>
                <c:pt idx="11">
                  <c:v>21</c:v>
                </c:pt>
                <c:pt idx="12">
                  <c:v>31</c:v>
                </c:pt>
                <c:pt idx="13">
                  <c:v>32</c:v>
                </c:pt>
                <c:pt idx="14">
                  <c:v>36</c:v>
                </c:pt>
                <c:pt idx="15">
                  <c:v>38</c:v>
                </c:pt>
                <c:pt idx="16">
                  <c:v>39</c:v>
                </c:pt>
                <c:pt idx="17">
                  <c:v>42</c:v>
                </c:pt>
                <c:pt idx="18">
                  <c:v>43</c:v>
                </c:pt>
                <c:pt idx="19">
                  <c:v>45</c:v>
                </c:pt>
                <c:pt idx="20">
                  <c:v>59</c:v>
                </c:pt>
                <c:pt idx="21">
                  <c:v>62</c:v>
                </c:pt>
                <c:pt idx="22">
                  <c:v>63</c:v>
                </c:pt>
                <c:pt idx="23">
                  <c:v>65</c:v>
                </c:pt>
                <c:pt idx="24">
                  <c:v>66</c:v>
                </c:pt>
                <c:pt idx="25">
                  <c:v>67</c:v>
                </c:pt>
                <c:pt idx="26">
                  <c:v>68</c:v>
                </c:pt>
                <c:pt idx="27">
                  <c:v>69</c:v>
                </c:pt>
                <c:pt idx="28">
                  <c:v>70</c:v>
                </c:pt>
                <c:pt idx="29">
                  <c:v>71</c:v>
                </c:pt>
                <c:pt idx="30">
                  <c:v>72</c:v>
                </c:pt>
                <c:pt idx="31">
                  <c:v>73</c:v>
                </c:pt>
                <c:pt idx="32">
                  <c:v>75</c:v>
                </c:pt>
                <c:pt idx="33">
                  <c:v>78</c:v>
                </c:pt>
                <c:pt idx="34">
                  <c:v>79</c:v>
                </c:pt>
                <c:pt idx="35">
                  <c:v>80</c:v>
                </c:pt>
                <c:pt idx="36">
                  <c:v>81</c:v>
                </c:pt>
                <c:pt idx="37">
                  <c:v>82</c:v>
                </c:pt>
                <c:pt idx="38">
                  <c:v>83</c:v>
                </c:pt>
                <c:pt idx="39">
                  <c:v>84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88</c:v>
                </c:pt>
                <c:pt idx="44">
                  <c:v>90</c:v>
                </c:pt>
                <c:pt idx="45">
                  <c:v>91</c:v>
                </c:pt>
                <c:pt idx="46">
                  <c:v>92</c:v>
                </c:pt>
                <c:pt idx="47">
                  <c:v>93</c:v>
                </c:pt>
                <c:pt idx="48">
                  <c:v>94</c:v>
                </c:pt>
                <c:pt idx="49">
                  <c:v>96</c:v>
                </c:pt>
                <c:pt idx="50">
                  <c:v>97</c:v>
                </c:pt>
                <c:pt idx="51">
                  <c:v>100</c:v>
                </c:pt>
                <c:pt idx="52">
                  <c:v>101</c:v>
                </c:pt>
                <c:pt idx="53">
                  <c:v>102</c:v>
                </c:pt>
                <c:pt idx="54">
                  <c:v>103</c:v>
                </c:pt>
                <c:pt idx="55">
                  <c:v>104</c:v>
                </c:pt>
                <c:pt idx="56">
                  <c:v>105</c:v>
                </c:pt>
                <c:pt idx="57">
                  <c:v>106</c:v>
                </c:pt>
                <c:pt idx="58">
                  <c:v>107</c:v>
                </c:pt>
                <c:pt idx="59">
                  <c:v>108</c:v>
                </c:pt>
                <c:pt idx="60">
                  <c:v>109</c:v>
                </c:pt>
                <c:pt idx="61">
                  <c:v>110</c:v>
                </c:pt>
                <c:pt idx="62">
                  <c:v>111</c:v>
                </c:pt>
                <c:pt idx="63">
                  <c:v>112</c:v>
                </c:pt>
                <c:pt idx="64">
                  <c:v>113</c:v>
                </c:pt>
                <c:pt idx="65">
                  <c:v>114</c:v>
                </c:pt>
                <c:pt idx="66">
                  <c:v>115</c:v>
                </c:pt>
                <c:pt idx="67">
                  <c:v>116</c:v>
                </c:pt>
                <c:pt idx="68">
                  <c:v>117</c:v>
                </c:pt>
                <c:pt idx="69">
                  <c:v>121</c:v>
                </c:pt>
                <c:pt idx="70">
                  <c:v>122</c:v>
                </c:pt>
                <c:pt idx="71">
                  <c:v>123</c:v>
                </c:pt>
                <c:pt idx="72">
                  <c:v>124</c:v>
                </c:pt>
                <c:pt idx="73">
                  <c:v>125</c:v>
                </c:pt>
                <c:pt idx="74">
                  <c:v>126</c:v>
                </c:pt>
                <c:pt idx="75">
                  <c:v>127</c:v>
                </c:pt>
                <c:pt idx="76">
                  <c:v>128</c:v>
                </c:pt>
                <c:pt idx="77">
                  <c:v>129</c:v>
                </c:pt>
                <c:pt idx="78">
                  <c:v>130</c:v>
                </c:pt>
                <c:pt idx="79">
                  <c:v>131</c:v>
                </c:pt>
                <c:pt idx="80">
                  <c:v>132</c:v>
                </c:pt>
                <c:pt idx="81">
                  <c:v>133</c:v>
                </c:pt>
                <c:pt idx="82">
                  <c:v>134</c:v>
                </c:pt>
                <c:pt idx="83">
                  <c:v>135</c:v>
                </c:pt>
                <c:pt idx="84">
                  <c:v>136</c:v>
                </c:pt>
                <c:pt idx="85">
                  <c:v>137</c:v>
                </c:pt>
                <c:pt idx="86">
                  <c:v>138</c:v>
                </c:pt>
                <c:pt idx="87">
                  <c:v>139</c:v>
                </c:pt>
                <c:pt idx="88">
                  <c:v>140</c:v>
                </c:pt>
                <c:pt idx="89">
                  <c:v>141</c:v>
                </c:pt>
                <c:pt idx="90">
                  <c:v>143</c:v>
                </c:pt>
                <c:pt idx="91">
                  <c:v>144</c:v>
                </c:pt>
                <c:pt idx="92">
                  <c:v>145</c:v>
                </c:pt>
                <c:pt idx="93">
                  <c:v>146</c:v>
                </c:pt>
                <c:pt idx="94">
                  <c:v>147</c:v>
                </c:pt>
                <c:pt idx="95">
                  <c:v>149</c:v>
                </c:pt>
                <c:pt idx="96">
                  <c:v>151</c:v>
                </c:pt>
                <c:pt idx="97">
                  <c:v>153</c:v>
                </c:pt>
                <c:pt idx="98">
                  <c:v>154</c:v>
                </c:pt>
                <c:pt idx="99">
                  <c:v>155</c:v>
                </c:pt>
                <c:pt idx="100">
                  <c:v>157</c:v>
                </c:pt>
                <c:pt idx="101">
                  <c:v>159</c:v>
                </c:pt>
                <c:pt idx="102">
                  <c:v>161</c:v>
                </c:pt>
                <c:pt idx="103">
                  <c:v>162</c:v>
                </c:pt>
                <c:pt idx="104">
                  <c:v>163</c:v>
                </c:pt>
                <c:pt idx="105">
                  <c:v>165</c:v>
                </c:pt>
                <c:pt idx="106">
                  <c:v>167</c:v>
                </c:pt>
                <c:pt idx="107">
                  <c:v>168</c:v>
                </c:pt>
                <c:pt idx="108">
                  <c:v>169</c:v>
                </c:pt>
                <c:pt idx="109">
                  <c:v>170</c:v>
                </c:pt>
                <c:pt idx="110">
                  <c:v>171</c:v>
                </c:pt>
                <c:pt idx="111">
                  <c:v>172</c:v>
                </c:pt>
                <c:pt idx="112">
                  <c:v>173</c:v>
                </c:pt>
                <c:pt idx="113">
                  <c:v>176</c:v>
                </c:pt>
                <c:pt idx="114">
                  <c:v>177</c:v>
                </c:pt>
                <c:pt idx="115">
                  <c:v>178</c:v>
                </c:pt>
                <c:pt idx="116">
                  <c:v>180</c:v>
                </c:pt>
                <c:pt idx="117">
                  <c:v>181</c:v>
                </c:pt>
                <c:pt idx="118">
                  <c:v>182</c:v>
                </c:pt>
              </c:numCache>
            </c:numRef>
          </c:xVal>
          <c:yVal>
            <c:numRef>
              <c:f>Tabulators!$W$3:$W$121</c:f>
              <c:numCache>
                <c:formatCode>0.000%</c:formatCode>
                <c:ptCount val="119"/>
                <c:pt idx="0">
                  <c:v>0.43016759776536312</c:v>
                </c:pt>
                <c:pt idx="1">
                  <c:v>0.57366771159874608</c:v>
                </c:pt>
                <c:pt idx="2">
                  <c:v>0.58306878306878307</c:v>
                </c:pt>
                <c:pt idx="3">
                  <c:v>0.59678714859437754</c:v>
                </c:pt>
                <c:pt idx="4">
                  <c:v>0.59819703799098523</c:v>
                </c:pt>
                <c:pt idx="5">
                  <c:v>0.56794055201698512</c:v>
                </c:pt>
                <c:pt idx="6">
                  <c:v>0.60279720279720284</c:v>
                </c:pt>
                <c:pt idx="7">
                  <c:v>0.58467741935483875</c:v>
                </c:pt>
                <c:pt idx="8">
                  <c:v>0.56455606650159185</c:v>
                </c:pt>
                <c:pt idx="9">
                  <c:v>0.54608367411135572</c:v>
                </c:pt>
                <c:pt idx="10">
                  <c:v>0.53811149032992034</c:v>
                </c:pt>
                <c:pt idx="11">
                  <c:v>0.51373555840821561</c:v>
                </c:pt>
                <c:pt idx="12">
                  <c:v>0.51956521739130435</c:v>
                </c:pt>
                <c:pt idx="13">
                  <c:v>0.53203089504770562</c:v>
                </c:pt>
                <c:pt idx="14">
                  <c:v>0.5389859394972305</c:v>
                </c:pt>
                <c:pt idx="15">
                  <c:v>0.55999185170095744</c:v>
                </c:pt>
                <c:pt idx="16">
                  <c:v>0.57514058561178982</c:v>
                </c:pt>
                <c:pt idx="17">
                  <c:v>0.58270469181232754</c:v>
                </c:pt>
                <c:pt idx="18">
                  <c:v>0.59492779147587183</c:v>
                </c:pt>
                <c:pt idx="19">
                  <c:v>0.60608119585527431</c:v>
                </c:pt>
                <c:pt idx="20">
                  <c:v>0.5946769280102614</c:v>
                </c:pt>
                <c:pt idx="21">
                  <c:v>0.5838518743360146</c:v>
                </c:pt>
                <c:pt idx="22">
                  <c:v>0.57689530685920576</c:v>
                </c:pt>
                <c:pt idx="23">
                  <c:v>0.59873328641801549</c:v>
                </c:pt>
                <c:pt idx="24">
                  <c:v>0.59889069264069261</c:v>
                </c:pt>
                <c:pt idx="25">
                  <c:v>0.59870129870129873</c:v>
                </c:pt>
                <c:pt idx="26">
                  <c:v>0.60531928239869526</c:v>
                </c:pt>
                <c:pt idx="27">
                  <c:v>0.62682748538011701</c:v>
                </c:pt>
                <c:pt idx="28">
                  <c:v>0.63530943083658742</c:v>
                </c:pt>
                <c:pt idx="29">
                  <c:v>0.64039013195639705</c:v>
                </c:pt>
                <c:pt idx="30">
                  <c:v>0.6516993022732388</c:v>
                </c:pt>
                <c:pt idx="31">
                  <c:v>0.65153829369408689</c:v>
                </c:pt>
                <c:pt idx="32">
                  <c:v>0.65385429902583647</c:v>
                </c:pt>
                <c:pt idx="33">
                  <c:v>0.67247859678429733</c:v>
                </c:pt>
                <c:pt idx="34">
                  <c:v>0.6767645858833129</c:v>
                </c:pt>
                <c:pt idx="35">
                  <c:v>0.68683842620331537</c:v>
                </c:pt>
                <c:pt idx="36">
                  <c:v>0.686092973394406</c:v>
                </c:pt>
                <c:pt idx="37">
                  <c:v>0.69188050555342784</c:v>
                </c:pt>
                <c:pt idx="38">
                  <c:v>0.69352275913636785</c:v>
                </c:pt>
                <c:pt idx="39">
                  <c:v>0.69537872573147386</c:v>
                </c:pt>
                <c:pt idx="40">
                  <c:v>0.69559793263232939</c:v>
                </c:pt>
                <c:pt idx="41">
                  <c:v>0.6960034752389227</c:v>
                </c:pt>
                <c:pt idx="42">
                  <c:v>0.69157930334798778</c:v>
                </c:pt>
                <c:pt idx="43">
                  <c:v>0.70465329226671103</c:v>
                </c:pt>
                <c:pt idx="44">
                  <c:v>0.72118226600985225</c:v>
                </c:pt>
                <c:pt idx="45">
                  <c:v>0.71040000000000003</c:v>
                </c:pt>
                <c:pt idx="46">
                  <c:v>0.71644850969878571</c:v>
                </c:pt>
                <c:pt idx="47">
                  <c:v>0.72301599627271318</c:v>
                </c:pt>
                <c:pt idx="48">
                  <c:v>0.73116803903629157</c:v>
                </c:pt>
                <c:pt idx="49">
                  <c:v>0.73852175222038241</c:v>
                </c:pt>
                <c:pt idx="50">
                  <c:v>0.75404941404792114</c:v>
                </c:pt>
                <c:pt idx="51">
                  <c:v>0.76002349831105886</c:v>
                </c:pt>
                <c:pt idx="52">
                  <c:v>0.76862261550736199</c:v>
                </c:pt>
                <c:pt idx="53">
                  <c:v>0.77731484807125928</c:v>
                </c:pt>
                <c:pt idx="54">
                  <c:v>0.79013574017482768</c:v>
                </c:pt>
                <c:pt idx="55">
                  <c:v>0.80169312169312168</c:v>
                </c:pt>
                <c:pt idx="56">
                  <c:v>0.81256967670011149</c:v>
                </c:pt>
                <c:pt idx="57">
                  <c:v>0.81709919460315272</c:v>
                </c:pt>
                <c:pt idx="58">
                  <c:v>0.82718327183271834</c:v>
                </c:pt>
                <c:pt idx="59">
                  <c:v>0.83556276178894739</c:v>
                </c:pt>
                <c:pt idx="60">
                  <c:v>0.84488734835355284</c:v>
                </c:pt>
                <c:pt idx="61">
                  <c:v>0.85355400237373069</c:v>
                </c:pt>
                <c:pt idx="62">
                  <c:v>0.86083316983846703</c:v>
                </c:pt>
                <c:pt idx="63">
                  <c:v>0.86424548456010875</c:v>
                </c:pt>
                <c:pt idx="64">
                  <c:v>0.86647998472602306</c:v>
                </c:pt>
                <c:pt idx="65">
                  <c:v>0.86660726786737097</c:v>
                </c:pt>
                <c:pt idx="66">
                  <c:v>0.87488931056293484</c:v>
                </c:pt>
                <c:pt idx="67">
                  <c:v>0.8813834436259208</c:v>
                </c:pt>
                <c:pt idx="68">
                  <c:v>0.87579617834394907</c:v>
                </c:pt>
                <c:pt idx="69">
                  <c:v>0.88251316506264754</c:v>
                </c:pt>
                <c:pt idx="70">
                  <c:v>0.88746019347473415</c:v>
                </c:pt>
                <c:pt idx="71">
                  <c:v>0.8860407293393322</c:v>
                </c:pt>
                <c:pt idx="72">
                  <c:v>0.89231940945573851</c:v>
                </c:pt>
                <c:pt idx="73">
                  <c:v>0.89273736556030991</c:v>
                </c:pt>
                <c:pt idx="74">
                  <c:v>0.88634938728982615</c:v>
                </c:pt>
                <c:pt idx="75">
                  <c:v>0.88565336924199067</c:v>
                </c:pt>
                <c:pt idx="76">
                  <c:v>0.88513700525878769</c:v>
                </c:pt>
                <c:pt idx="77">
                  <c:v>0.88548448870164687</c:v>
                </c:pt>
                <c:pt idx="78">
                  <c:v>0.87963012741250468</c:v>
                </c:pt>
                <c:pt idx="79">
                  <c:v>0.88769025367156207</c:v>
                </c:pt>
                <c:pt idx="80">
                  <c:v>0.8930215332522089</c:v>
                </c:pt>
                <c:pt idx="81">
                  <c:v>0.89577891547382715</c:v>
                </c:pt>
                <c:pt idx="82">
                  <c:v>0.89546065556819354</c:v>
                </c:pt>
                <c:pt idx="83">
                  <c:v>0.89889189603227293</c:v>
                </c:pt>
                <c:pt idx="84">
                  <c:v>0.89981287614423711</c:v>
                </c:pt>
                <c:pt idx="85">
                  <c:v>0.90304611833191151</c:v>
                </c:pt>
                <c:pt idx="86">
                  <c:v>0.90192574945404014</c:v>
                </c:pt>
                <c:pt idx="87">
                  <c:v>0.90198997568358885</c:v>
                </c:pt>
                <c:pt idx="88">
                  <c:v>0.90236004121485702</c:v>
                </c:pt>
                <c:pt idx="89">
                  <c:v>0.89726490770271572</c:v>
                </c:pt>
                <c:pt idx="90">
                  <c:v>0.89137364990245993</c:v>
                </c:pt>
                <c:pt idx="91">
                  <c:v>0.8952147932056651</c:v>
                </c:pt>
                <c:pt idx="92">
                  <c:v>0.89991134338108347</c:v>
                </c:pt>
                <c:pt idx="93">
                  <c:v>0.90096763739061991</c:v>
                </c:pt>
                <c:pt idx="94">
                  <c:v>0.90582136795265833</c:v>
                </c:pt>
                <c:pt idx="95">
                  <c:v>0.91130244635779689</c:v>
                </c:pt>
                <c:pt idx="96">
                  <c:v>0.91601192088864802</c:v>
                </c:pt>
                <c:pt idx="97">
                  <c:v>0.92616033755274263</c:v>
                </c:pt>
                <c:pt idx="98">
                  <c:v>0.93298601834535577</c:v>
                </c:pt>
                <c:pt idx="99">
                  <c:v>0.9409525495750708</c:v>
                </c:pt>
                <c:pt idx="100">
                  <c:v>0.94373300587667752</c:v>
                </c:pt>
                <c:pt idx="101">
                  <c:v>0.95179201323868834</c:v>
                </c:pt>
                <c:pt idx="102">
                  <c:v>0.96153679559925498</c:v>
                </c:pt>
                <c:pt idx="103">
                  <c:v>0.96562392574767963</c:v>
                </c:pt>
                <c:pt idx="104">
                  <c:v>0.97452773741345411</c:v>
                </c:pt>
                <c:pt idx="105">
                  <c:v>0.97795769573142299</c:v>
                </c:pt>
                <c:pt idx="106">
                  <c:v>0.98396262154312408</c:v>
                </c:pt>
                <c:pt idx="107">
                  <c:v>0.988216613738927</c:v>
                </c:pt>
                <c:pt idx="108">
                  <c:v>0.99559965129312133</c:v>
                </c:pt>
                <c:pt idx="109">
                  <c:v>1.0001235432195363</c:v>
                </c:pt>
                <c:pt idx="110">
                  <c:v>1.0030634752062739</c:v>
                </c:pt>
                <c:pt idx="111">
                  <c:v>1.0062492391348457</c:v>
                </c:pt>
                <c:pt idx="112">
                  <c:v>1.0136411332633788</c:v>
                </c:pt>
                <c:pt idx="113">
                  <c:v>1.0192091754892525</c:v>
                </c:pt>
                <c:pt idx="114">
                  <c:v>1.0276990620634603</c:v>
                </c:pt>
                <c:pt idx="115">
                  <c:v>1.0321864594894561</c:v>
                </c:pt>
                <c:pt idx="116">
                  <c:v>1.0401924821520137</c:v>
                </c:pt>
                <c:pt idx="117">
                  <c:v>1.0431818181818182</c:v>
                </c:pt>
                <c:pt idx="118">
                  <c:v>1.0434935247308472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14-4830-A75A-A93AB7A3DC9E}"/>
            </c:ext>
          </c:extLst>
        </c:ser>
        <c:ser>
          <c:idx val="2"/>
          <c:order val="2"/>
          <c:tx>
            <c:strRef>
              <c:f>Tabulators!$AI$2</c:f>
              <c:strCache>
                <c:ptCount val="1"/>
                <c:pt idx="0">
                  <c:v>T3  Trump/Biden Cumulative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Tabulators!$Y$3:$Y$122</c:f>
              <c:numCache>
                <c:formatCode>General</c:formatCode>
                <c:ptCount val="120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19</c:v>
                </c:pt>
                <c:pt idx="8">
                  <c:v>22</c:v>
                </c:pt>
                <c:pt idx="9">
                  <c:v>25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58</c:v>
                </c:pt>
                <c:pt idx="38">
                  <c:v>59</c:v>
                </c:pt>
                <c:pt idx="39">
                  <c:v>61</c:v>
                </c:pt>
                <c:pt idx="40">
                  <c:v>64</c:v>
                </c:pt>
                <c:pt idx="41">
                  <c:v>65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73</c:v>
                </c:pt>
                <c:pt idx="48">
                  <c:v>74</c:v>
                </c:pt>
                <c:pt idx="49">
                  <c:v>76</c:v>
                </c:pt>
                <c:pt idx="50">
                  <c:v>77</c:v>
                </c:pt>
                <c:pt idx="51">
                  <c:v>80</c:v>
                </c:pt>
                <c:pt idx="52">
                  <c:v>81</c:v>
                </c:pt>
                <c:pt idx="53">
                  <c:v>82</c:v>
                </c:pt>
                <c:pt idx="54">
                  <c:v>84</c:v>
                </c:pt>
                <c:pt idx="55">
                  <c:v>86</c:v>
                </c:pt>
                <c:pt idx="56">
                  <c:v>87</c:v>
                </c:pt>
                <c:pt idx="57">
                  <c:v>88</c:v>
                </c:pt>
                <c:pt idx="58">
                  <c:v>89</c:v>
                </c:pt>
                <c:pt idx="59">
                  <c:v>90</c:v>
                </c:pt>
                <c:pt idx="60">
                  <c:v>91</c:v>
                </c:pt>
                <c:pt idx="61">
                  <c:v>92</c:v>
                </c:pt>
                <c:pt idx="62">
                  <c:v>93</c:v>
                </c:pt>
                <c:pt idx="63">
                  <c:v>94</c:v>
                </c:pt>
                <c:pt idx="64">
                  <c:v>95</c:v>
                </c:pt>
                <c:pt idx="65">
                  <c:v>96</c:v>
                </c:pt>
                <c:pt idx="66">
                  <c:v>98</c:v>
                </c:pt>
                <c:pt idx="67">
                  <c:v>101</c:v>
                </c:pt>
                <c:pt idx="68">
                  <c:v>102</c:v>
                </c:pt>
                <c:pt idx="69">
                  <c:v>103</c:v>
                </c:pt>
                <c:pt idx="70">
                  <c:v>104</c:v>
                </c:pt>
                <c:pt idx="71">
                  <c:v>105</c:v>
                </c:pt>
                <c:pt idx="72">
                  <c:v>106</c:v>
                </c:pt>
                <c:pt idx="73">
                  <c:v>107</c:v>
                </c:pt>
                <c:pt idx="74">
                  <c:v>108</c:v>
                </c:pt>
                <c:pt idx="75">
                  <c:v>110</c:v>
                </c:pt>
                <c:pt idx="76">
                  <c:v>111</c:v>
                </c:pt>
                <c:pt idx="77">
                  <c:v>112</c:v>
                </c:pt>
                <c:pt idx="78">
                  <c:v>113</c:v>
                </c:pt>
                <c:pt idx="79">
                  <c:v>115</c:v>
                </c:pt>
                <c:pt idx="80">
                  <c:v>117</c:v>
                </c:pt>
                <c:pt idx="81">
                  <c:v>118</c:v>
                </c:pt>
                <c:pt idx="82">
                  <c:v>121</c:v>
                </c:pt>
                <c:pt idx="83">
                  <c:v>123</c:v>
                </c:pt>
                <c:pt idx="84">
                  <c:v>126</c:v>
                </c:pt>
                <c:pt idx="85">
                  <c:v>127</c:v>
                </c:pt>
                <c:pt idx="86">
                  <c:v>128</c:v>
                </c:pt>
                <c:pt idx="87">
                  <c:v>129</c:v>
                </c:pt>
                <c:pt idx="88">
                  <c:v>131</c:v>
                </c:pt>
                <c:pt idx="89">
                  <c:v>132</c:v>
                </c:pt>
                <c:pt idx="90">
                  <c:v>133</c:v>
                </c:pt>
                <c:pt idx="91">
                  <c:v>134</c:v>
                </c:pt>
                <c:pt idx="92">
                  <c:v>135</c:v>
                </c:pt>
                <c:pt idx="93">
                  <c:v>136</c:v>
                </c:pt>
                <c:pt idx="94">
                  <c:v>137</c:v>
                </c:pt>
                <c:pt idx="95">
                  <c:v>138</c:v>
                </c:pt>
                <c:pt idx="96">
                  <c:v>139</c:v>
                </c:pt>
                <c:pt idx="97">
                  <c:v>140</c:v>
                </c:pt>
                <c:pt idx="98">
                  <c:v>141</c:v>
                </c:pt>
                <c:pt idx="99">
                  <c:v>142</c:v>
                </c:pt>
                <c:pt idx="100">
                  <c:v>143</c:v>
                </c:pt>
                <c:pt idx="101">
                  <c:v>144</c:v>
                </c:pt>
                <c:pt idx="102">
                  <c:v>146</c:v>
                </c:pt>
                <c:pt idx="103">
                  <c:v>147</c:v>
                </c:pt>
                <c:pt idx="104">
                  <c:v>149</c:v>
                </c:pt>
                <c:pt idx="105">
                  <c:v>151</c:v>
                </c:pt>
                <c:pt idx="106">
                  <c:v>152</c:v>
                </c:pt>
                <c:pt idx="107">
                  <c:v>153</c:v>
                </c:pt>
                <c:pt idx="108">
                  <c:v>155</c:v>
                </c:pt>
                <c:pt idx="109">
                  <c:v>158</c:v>
                </c:pt>
                <c:pt idx="110">
                  <c:v>163</c:v>
                </c:pt>
                <c:pt idx="111">
                  <c:v>167</c:v>
                </c:pt>
                <c:pt idx="112">
                  <c:v>168</c:v>
                </c:pt>
                <c:pt idx="113">
                  <c:v>169</c:v>
                </c:pt>
                <c:pt idx="114">
                  <c:v>171</c:v>
                </c:pt>
                <c:pt idx="115">
                  <c:v>172</c:v>
                </c:pt>
                <c:pt idx="116">
                  <c:v>173</c:v>
                </c:pt>
                <c:pt idx="117">
                  <c:v>174</c:v>
                </c:pt>
                <c:pt idx="118">
                  <c:v>175</c:v>
                </c:pt>
                <c:pt idx="119">
                  <c:v>176</c:v>
                </c:pt>
              </c:numCache>
            </c:numRef>
          </c:xVal>
          <c:yVal>
            <c:numRef>
              <c:f>Tabulators!$AI$3:$AI$122</c:f>
              <c:numCache>
                <c:formatCode>0.000%</c:formatCode>
                <c:ptCount val="120"/>
                <c:pt idx="0">
                  <c:v>0.43988269794721407</c:v>
                </c:pt>
                <c:pt idx="1">
                  <c:v>0.45347119645494832</c:v>
                </c:pt>
                <c:pt idx="2">
                  <c:v>0.4526627218934911</c:v>
                </c:pt>
                <c:pt idx="3">
                  <c:v>0.51583011583011584</c:v>
                </c:pt>
                <c:pt idx="4">
                  <c:v>0.52141527001862198</c:v>
                </c:pt>
                <c:pt idx="5">
                  <c:v>0.52916666666666667</c:v>
                </c:pt>
                <c:pt idx="6">
                  <c:v>0.54706684856753074</c:v>
                </c:pt>
                <c:pt idx="7">
                  <c:v>0.57873376623376627</c:v>
                </c:pt>
                <c:pt idx="8">
                  <c:v>0.61281859070464773</c:v>
                </c:pt>
                <c:pt idx="9">
                  <c:v>0.63444213444213449</c:v>
                </c:pt>
                <c:pt idx="10">
                  <c:v>0.67506459948320419</c:v>
                </c:pt>
                <c:pt idx="11">
                  <c:v>0.6781297134238311</c:v>
                </c:pt>
                <c:pt idx="12">
                  <c:v>0.68425556189389614</c:v>
                </c:pt>
                <c:pt idx="13">
                  <c:v>0.68342105263157893</c:v>
                </c:pt>
                <c:pt idx="14">
                  <c:v>0.70365762627519279</c:v>
                </c:pt>
                <c:pt idx="15">
                  <c:v>0.71378504672897192</c:v>
                </c:pt>
                <c:pt idx="16">
                  <c:v>0.72400798049213033</c:v>
                </c:pt>
                <c:pt idx="17">
                  <c:v>0.76111707841031151</c:v>
                </c:pt>
                <c:pt idx="18">
                  <c:v>0.78081914030819144</c:v>
                </c:pt>
                <c:pt idx="19">
                  <c:v>0.7854481270837419</c:v>
                </c:pt>
                <c:pt idx="20">
                  <c:v>0.79571726359674055</c:v>
                </c:pt>
                <c:pt idx="21">
                  <c:v>0.7822667143367894</c:v>
                </c:pt>
                <c:pt idx="22">
                  <c:v>0.77117208672086723</c:v>
                </c:pt>
                <c:pt idx="23">
                  <c:v>0.74736674114267476</c:v>
                </c:pt>
                <c:pt idx="24">
                  <c:v>0.75091855480710346</c:v>
                </c:pt>
                <c:pt idx="25">
                  <c:v>0.766641957005189</c:v>
                </c:pt>
                <c:pt idx="26">
                  <c:v>0.74444287130114684</c:v>
                </c:pt>
                <c:pt idx="27">
                  <c:v>0.75156141568355306</c:v>
                </c:pt>
                <c:pt idx="28">
                  <c:v>0.75590976631095497</c:v>
                </c:pt>
                <c:pt idx="29">
                  <c:v>0.77465162574651625</c:v>
                </c:pt>
                <c:pt idx="30">
                  <c:v>0.77976494634644866</c:v>
                </c:pt>
                <c:pt idx="31">
                  <c:v>0.78195302843016068</c:v>
                </c:pt>
                <c:pt idx="32">
                  <c:v>0.77659828244274809</c:v>
                </c:pt>
                <c:pt idx="33">
                  <c:v>0.78197674418604646</c:v>
                </c:pt>
                <c:pt idx="34">
                  <c:v>0.79438717067583042</c:v>
                </c:pt>
                <c:pt idx="35">
                  <c:v>0.79922005571030641</c:v>
                </c:pt>
                <c:pt idx="36">
                  <c:v>0.81066579062636879</c:v>
                </c:pt>
                <c:pt idx="37">
                  <c:v>0.81115376412881213</c:v>
                </c:pt>
                <c:pt idx="38">
                  <c:v>0.81873492080142662</c:v>
                </c:pt>
                <c:pt idx="39">
                  <c:v>0.83552291300299986</c:v>
                </c:pt>
                <c:pt idx="40">
                  <c:v>0.84306975802369144</c:v>
                </c:pt>
                <c:pt idx="41">
                  <c:v>0.85276256844201093</c:v>
                </c:pt>
                <c:pt idx="42">
                  <c:v>0.86281234688878006</c:v>
                </c:pt>
                <c:pt idx="43">
                  <c:v>0.86402238950009647</c:v>
                </c:pt>
                <c:pt idx="44">
                  <c:v>0.87294653879023831</c:v>
                </c:pt>
                <c:pt idx="45">
                  <c:v>0.87515162825417558</c:v>
                </c:pt>
                <c:pt idx="46">
                  <c:v>0.8810005517748758</c:v>
                </c:pt>
                <c:pt idx="47">
                  <c:v>0.89861918604651159</c:v>
                </c:pt>
                <c:pt idx="48">
                  <c:v>0.90000890392663169</c:v>
                </c:pt>
                <c:pt idx="49">
                  <c:v>0.91072999120492526</c:v>
                </c:pt>
                <c:pt idx="50">
                  <c:v>0.9254263835711799</c:v>
                </c:pt>
                <c:pt idx="51">
                  <c:v>0.93789891323098151</c:v>
                </c:pt>
                <c:pt idx="52">
                  <c:v>0.9466916460870306</c:v>
                </c:pt>
                <c:pt idx="53">
                  <c:v>0.94874153357304125</c:v>
                </c:pt>
                <c:pt idx="54">
                  <c:v>0.94992200968721785</c:v>
                </c:pt>
                <c:pt idx="55">
                  <c:v>0.96475556277407826</c:v>
                </c:pt>
                <c:pt idx="56">
                  <c:v>0.95253540068032594</c:v>
                </c:pt>
                <c:pt idx="57">
                  <c:v>0.95578045932269362</c:v>
                </c:pt>
                <c:pt idx="58">
                  <c:v>0.94213559836189897</c:v>
                </c:pt>
                <c:pt idx="59">
                  <c:v>0.94893809308630817</c:v>
                </c:pt>
                <c:pt idx="60">
                  <c:v>0.95578509326001337</c:v>
                </c:pt>
                <c:pt idx="61">
                  <c:v>0.95621396774428957</c:v>
                </c:pt>
                <c:pt idx="62">
                  <c:v>0.96183811859760493</c:v>
                </c:pt>
                <c:pt idx="63">
                  <c:v>0.96118365029804143</c:v>
                </c:pt>
                <c:pt idx="64">
                  <c:v>0.95780149264141734</c:v>
                </c:pt>
                <c:pt idx="65">
                  <c:v>0.94246072230157107</c:v>
                </c:pt>
                <c:pt idx="66">
                  <c:v>0.93916069874841046</c:v>
                </c:pt>
                <c:pt idx="67">
                  <c:v>0.93937392682604681</c:v>
                </c:pt>
                <c:pt idx="68">
                  <c:v>0.9404909173774334</c:v>
                </c:pt>
                <c:pt idx="69">
                  <c:v>0.94160020581425263</c:v>
                </c:pt>
                <c:pt idx="70">
                  <c:v>0.94580497423828003</c:v>
                </c:pt>
                <c:pt idx="71">
                  <c:v>0.9518794147325933</c:v>
                </c:pt>
                <c:pt idx="72">
                  <c:v>0.95097368257325954</c:v>
                </c:pt>
                <c:pt idx="73">
                  <c:v>0.95046040515653774</c:v>
                </c:pt>
                <c:pt idx="74">
                  <c:v>0.95164808531265144</c:v>
                </c:pt>
                <c:pt idx="75">
                  <c:v>0.95319327228107975</c:v>
                </c:pt>
                <c:pt idx="76">
                  <c:v>0.94160028116213679</c:v>
                </c:pt>
                <c:pt idx="77">
                  <c:v>0.9343800322061192</c:v>
                </c:pt>
                <c:pt idx="78">
                  <c:v>0.9260638898295519</c:v>
                </c:pt>
                <c:pt idx="79">
                  <c:v>0.93738076534620129</c:v>
                </c:pt>
                <c:pt idx="80">
                  <c:v>0.94529552671160377</c:v>
                </c:pt>
                <c:pt idx="81">
                  <c:v>0.95546223130905672</c:v>
                </c:pt>
                <c:pt idx="82">
                  <c:v>0.96380462161866165</c:v>
                </c:pt>
                <c:pt idx="83">
                  <c:v>0.97033783417385178</c:v>
                </c:pt>
                <c:pt idx="84">
                  <c:v>0.97680287816141331</c:v>
                </c:pt>
                <c:pt idx="85">
                  <c:v>0.98741601791617784</c:v>
                </c:pt>
                <c:pt idx="86">
                  <c:v>0.99329000898187769</c:v>
                </c:pt>
                <c:pt idx="87">
                  <c:v>1.0046701999265362</c:v>
                </c:pt>
                <c:pt idx="88">
                  <c:v>1.0111296026627834</c:v>
                </c:pt>
                <c:pt idx="89">
                  <c:v>1.0199205243329721</c:v>
                </c:pt>
                <c:pt idx="90">
                  <c:v>1.017926455566905</c:v>
                </c:pt>
                <c:pt idx="91">
                  <c:v>1.0105019848248831</c:v>
                </c:pt>
                <c:pt idx="92">
                  <c:v>1.0130134604877563</c:v>
                </c:pt>
                <c:pt idx="93">
                  <c:v>1.0150924784217017</c:v>
                </c:pt>
                <c:pt idx="94">
                  <c:v>1.0224691599765028</c:v>
                </c:pt>
                <c:pt idx="95">
                  <c:v>1.0307991255768765</c:v>
                </c:pt>
                <c:pt idx="96">
                  <c:v>1.0417068932226299</c:v>
                </c:pt>
                <c:pt idx="97">
                  <c:v>1.0509303663917131</c:v>
                </c:pt>
                <c:pt idx="98">
                  <c:v>1.055098645115284</c:v>
                </c:pt>
                <c:pt idx="99">
                  <c:v>1.0611619353013297</c:v>
                </c:pt>
                <c:pt idx="100">
                  <c:v>1.0632296628373961</c:v>
                </c:pt>
                <c:pt idx="101">
                  <c:v>1.0679670126019274</c:v>
                </c:pt>
                <c:pt idx="102">
                  <c:v>1.0799206788415421</c:v>
                </c:pt>
                <c:pt idx="103">
                  <c:v>1.08352</c:v>
                </c:pt>
                <c:pt idx="104">
                  <c:v>1.088328647864333</c:v>
                </c:pt>
                <c:pt idx="105">
                  <c:v>1.0920165422997392</c:v>
                </c:pt>
                <c:pt idx="106">
                  <c:v>1.0951595649848458</c:v>
                </c:pt>
                <c:pt idx="107">
                  <c:v>1.1036685445592866</c:v>
                </c:pt>
                <c:pt idx="108">
                  <c:v>1.1093343905554822</c:v>
                </c:pt>
                <c:pt idx="109">
                  <c:v>1.1121740269951514</c:v>
                </c:pt>
                <c:pt idx="110">
                  <c:v>1.1159244498353837</c:v>
                </c:pt>
                <c:pt idx="111">
                  <c:v>1.1187346463819334</c:v>
                </c:pt>
                <c:pt idx="112">
                  <c:v>1.1231387985623824</c:v>
                </c:pt>
                <c:pt idx="113">
                  <c:v>1.1257268984252302</c:v>
                </c:pt>
                <c:pt idx="114">
                  <c:v>1.1300370932389141</c:v>
                </c:pt>
                <c:pt idx="115">
                  <c:v>1.1349688114874199</c:v>
                </c:pt>
                <c:pt idx="116">
                  <c:v>1.1440116642366174</c:v>
                </c:pt>
                <c:pt idx="117">
                  <c:v>1.1520613217319247</c:v>
                </c:pt>
                <c:pt idx="118">
                  <c:v>1.1582028029678484</c:v>
                </c:pt>
                <c:pt idx="119">
                  <c:v>1.1604595069702792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714-4830-A75A-A93AB7A3DC9E}"/>
            </c:ext>
          </c:extLst>
        </c:ser>
        <c:ser>
          <c:idx val="3"/>
          <c:order val="3"/>
          <c:tx>
            <c:strRef>
              <c:f>Tabulators!$AU$2</c:f>
              <c:strCache>
                <c:ptCount val="1"/>
                <c:pt idx="0">
                  <c:v>T4  Trump/Biden Cumulative</c:v>
                </c:pt>
              </c:strCache>
            </c:strRef>
          </c:tx>
          <c:spPr>
            <a:ln w="19050" cap="rnd">
              <a:solidFill>
                <a:srgbClr val="66FFFF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66FFFF"/>
              </a:solidFill>
              <a:ln w="9525">
                <a:solidFill>
                  <a:srgbClr val="66FFFF"/>
                </a:solidFill>
              </a:ln>
              <a:effectLst/>
            </c:spPr>
          </c:marker>
          <c:xVal>
            <c:numRef>
              <c:f>Tabulators!$AK$3:$AK$126</c:f>
              <c:numCache>
                <c:formatCode>General</c:formatCode>
                <c:ptCount val="1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12</c:v>
                </c:pt>
                <c:pt idx="6">
                  <c:v>18</c:v>
                </c:pt>
                <c:pt idx="7">
                  <c:v>22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29</c:v>
                </c:pt>
                <c:pt idx="13">
                  <c:v>30</c:v>
                </c:pt>
                <c:pt idx="14">
                  <c:v>36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53</c:v>
                </c:pt>
                <c:pt idx="24">
                  <c:v>55</c:v>
                </c:pt>
                <c:pt idx="25">
                  <c:v>58</c:v>
                </c:pt>
                <c:pt idx="26">
                  <c:v>59</c:v>
                </c:pt>
                <c:pt idx="27">
                  <c:v>61</c:v>
                </c:pt>
                <c:pt idx="28">
                  <c:v>62</c:v>
                </c:pt>
                <c:pt idx="29">
                  <c:v>63</c:v>
                </c:pt>
                <c:pt idx="30">
                  <c:v>64</c:v>
                </c:pt>
                <c:pt idx="31">
                  <c:v>65</c:v>
                </c:pt>
                <c:pt idx="32">
                  <c:v>66</c:v>
                </c:pt>
                <c:pt idx="33">
                  <c:v>67</c:v>
                </c:pt>
                <c:pt idx="34">
                  <c:v>68</c:v>
                </c:pt>
                <c:pt idx="35">
                  <c:v>69</c:v>
                </c:pt>
                <c:pt idx="36">
                  <c:v>70</c:v>
                </c:pt>
                <c:pt idx="37">
                  <c:v>72</c:v>
                </c:pt>
                <c:pt idx="38">
                  <c:v>73</c:v>
                </c:pt>
                <c:pt idx="39">
                  <c:v>74</c:v>
                </c:pt>
                <c:pt idx="40">
                  <c:v>75</c:v>
                </c:pt>
                <c:pt idx="41">
                  <c:v>77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86</c:v>
                </c:pt>
                <c:pt idx="48">
                  <c:v>90</c:v>
                </c:pt>
                <c:pt idx="49">
                  <c:v>91</c:v>
                </c:pt>
                <c:pt idx="50">
                  <c:v>93</c:v>
                </c:pt>
                <c:pt idx="51">
                  <c:v>94</c:v>
                </c:pt>
                <c:pt idx="52">
                  <c:v>95</c:v>
                </c:pt>
                <c:pt idx="53">
                  <c:v>96</c:v>
                </c:pt>
                <c:pt idx="54">
                  <c:v>98</c:v>
                </c:pt>
                <c:pt idx="55">
                  <c:v>99</c:v>
                </c:pt>
                <c:pt idx="56">
                  <c:v>101</c:v>
                </c:pt>
                <c:pt idx="57">
                  <c:v>102</c:v>
                </c:pt>
                <c:pt idx="58">
                  <c:v>103</c:v>
                </c:pt>
                <c:pt idx="59">
                  <c:v>104</c:v>
                </c:pt>
                <c:pt idx="60">
                  <c:v>105</c:v>
                </c:pt>
                <c:pt idx="61">
                  <c:v>107</c:v>
                </c:pt>
                <c:pt idx="62">
                  <c:v>108</c:v>
                </c:pt>
                <c:pt idx="63">
                  <c:v>110</c:v>
                </c:pt>
                <c:pt idx="64">
                  <c:v>111</c:v>
                </c:pt>
                <c:pt idx="65">
                  <c:v>112</c:v>
                </c:pt>
                <c:pt idx="66">
                  <c:v>113</c:v>
                </c:pt>
                <c:pt idx="67">
                  <c:v>114</c:v>
                </c:pt>
                <c:pt idx="68">
                  <c:v>115</c:v>
                </c:pt>
                <c:pt idx="69">
                  <c:v>116</c:v>
                </c:pt>
                <c:pt idx="70">
                  <c:v>117</c:v>
                </c:pt>
                <c:pt idx="71">
                  <c:v>118</c:v>
                </c:pt>
                <c:pt idx="72">
                  <c:v>119</c:v>
                </c:pt>
                <c:pt idx="73">
                  <c:v>120</c:v>
                </c:pt>
                <c:pt idx="74">
                  <c:v>122</c:v>
                </c:pt>
                <c:pt idx="75">
                  <c:v>124</c:v>
                </c:pt>
                <c:pt idx="76">
                  <c:v>125</c:v>
                </c:pt>
                <c:pt idx="77">
                  <c:v>126</c:v>
                </c:pt>
                <c:pt idx="78">
                  <c:v>127</c:v>
                </c:pt>
                <c:pt idx="79">
                  <c:v>128</c:v>
                </c:pt>
                <c:pt idx="80">
                  <c:v>129</c:v>
                </c:pt>
                <c:pt idx="81">
                  <c:v>130</c:v>
                </c:pt>
                <c:pt idx="82">
                  <c:v>131</c:v>
                </c:pt>
                <c:pt idx="83">
                  <c:v>132</c:v>
                </c:pt>
                <c:pt idx="84">
                  <c:v>134</c:v>
                </c:pt>
                <c:pt idx="85">
                  <c:v>136</c:v>
                </c:pt>
                <c:pt idx="86">
                  <c:v>137</c:v>
                </c:pt>
                <c:pt idx="87">
                  <c:v>138</c:v>
                </c:pt>
                <c:pt idx="88">
                  <c:v>140</c:v>
                </c:pt>
                <c:pt idx="89">
                  <c:v>142</c:v>
                </c:pt>
                <c:pt idx="90">
                  <c:v>144</c:v>
                </c:pt>
                <c:pt idx="91">
                  <c:v>145</c:v>
                </c:pt>
                <c:pt idx="92">
                  <c:v>148</c:v>
                </c:pt>
                <c:pt idx="93">
                  <c:v>150</c:v>
                </c:pt>
                <c:pt idx="94">
                  <c:v>151</c:v>
                </c:pt>
                <c:pt idx="95">
                  <c:v>154</c:v>
                </c:pt>
                <c:pt idx="96">
                  <c:v>156</c:v>
                </c:pt>
                <c:pt idx="97">
                  <c:v>157</c:v>
                </c:pt>
                <c:pt idx="98">
                  <c:v>159</c:v>
                </c:pt>
                <c:pt idx="99">
                  <c:v>160</c:v>
                </c:pt>
                <c:pt idx="100">
                  <c:v>161</c:v>
                </c:pt>
                <c:pt idx="101">
                  <c:v>162</c:v>
                </c:pt>
                <c:pt idx="102">
                  <c:v>163</c:v>
                </c:pt>
                <c:pt idx="103">
                  <c:v>164</c:v>
                </c:pt>
                <c:pt idx="104">
                  <c:v>165</c:v>
                </c:pt>
                <c:pt idx="105">
                  <c:v>166</c:v>
                </c:pt>
                <c:pt idx="106">
                  <c:v>167</c:v>
                </c:pt>
                <c:pt idx="107">
                  <c:v>168</c:v>
                </c:pt>
                <c:pt idx="108">
                  <c:v>169</c:v>
                </c:pt>
                <c:pt idx="109">
                  <c:v>170</c:v>
                </c:pt>
                <c:pt idx="110">
                  <c:v>171</c:v>
                </c:pt>
                <c:pt idx="111">
                  <c:v>172</c:v>
                </c:pt>
                <c:pt idx="112">
                  <c:v>173</c:v>
                </c:pt>
                <c:pt idx="113">
                  <c:v>174</c:v>
                </c:pt>
                <c:pt idx="114">
                  <c:v>175</c:v>
                </c:pt>
                <c:pt idx="115">
                  <c:v>176</c:v>
                </c:pt>
                <c:pt idx="116">
                  <c:v>177</c:v>
                </c:pt>
                <c:pt idx="117">
                  <c:v>178</c:v>
                </c:pt>
                <c:pt idx="118">
                  <c:v>179</c:v>
                </c:pt>
                <c:pt idx="119">
                  <c:v>180</c:v>
                </c:pt>
                <c:pt idx="120">
                  <c:v>181</c:v>
                </c:pt>
                <c:pt idx="121">
                  <c:v>182</c:v>
                </c:pt>
                <c:pt idx="122">
                  <c:v>183</c:v>
                </c:pt>
                <c:pt idx="123">
                  <c:v>184</c:v>
                </c:pt>
              </c:numCache>
            </c:numRef>
          </c:xVal>
          <c:yVal>
            <c:numRef>
              <c:f>Tabulators!$AU$3:$AU$126</c:f>
              <c:numCache>
                <c:formatCode>0.000%</c:formatCode>
                <c:ptCount val="124"/>
                <c:pt idx="0">
                  <c:v>0.54889589905362779</c:v>
                </c:pt>
                <c:pt idx="1">
                  <c:v>0.61278863232682057</c:v>
                </c:pt>
                <c:pt idx="2">
                  <c:v>0.5157096424702059</c:v>
                </c:pt>
                <c:pt idx="3">
                  <c:v>0.55354200988467872</c:v>
                </c:pt>
                <c:pt idx="4">
                  <c:v>0.56493078444297962</c:v>
                </c:pt>
                <c:pt idx="5">
                  <c:v>0.5791505791505791</c:v>
                </c:pt>
                <c:pt idx="6">
                  <c:v>0.57572906867356544</c:v>
                </c:pt>
                <c:pt idx="7">
                  <c:v>0.60192147034252297</c:v>
                </c:pt>
                <c:pt idx="8">
                  <c:v>0.64694508894044855</c:v>
                </c:pt>
                <c:pt idx="9">
                  <c:v>0.65558277913895691</c:v>
                </c:pt>
                <c:pt idx="10">
                  <c:v>0.66677450663215787</c:v>
                </c:pt>
                <c:pt idx="11">
                  <c:v>0.69594185342216841</c:v>
                </c:pt>
                <c:pt idx="12">
                  <c:v>0.70434535643283158</c:v>
                </c:pt>
                <c:pt idx="13">
                  <c:v>0.69978858350951378</c:v>
                </c:pt>
                <c:pt idx="14">
                  <c:v>0.6927976482116609</c:v>
                </c:pt>
                <c:pt idx="15">
                  <c:v>0.68207568547473374</c:v>
                </c:pt>
                <c:pt idx="16">
                  <c:v>0.69090514434556105</c:v>
                </c:pt>
                <c:pt idx="17">
                  <c:v>0.6953560371517028</c:v>
                </c:pt>
                <c:pt idx="18">
                  <c:v>0.69782304773317361</c:v>
                </c:pt>
                <c:pt idx="19">
                  <c:v>0.70339796506047225</c:v>
                </c:pt>
                <c:pt idx="20">
                  <c:v>0.73011152416356873</c:v>
                </c:pt>
                <c:pt idx="21">
                  <c:v>0.73029739776951674</c:v>
                </c:pt>
                <c:pt idx="22">
                  <c:v>0.73272052324553649</c:v>
                </c:pt>
                <c:pt idx="23">
                  <c:v>0.73889454052221093</c:v>
                </c:pt>
                <c:pt idx="24">
                  <c:v>0.74894102313457156</c:v>
                </c:pt>
                <c:pt idx="25">
                  <c:v>0.76802903582136661</c:v>
                </c:pt>
                <c:pt idx="26">
                  <c:v>0.75453591243064932</c:v>
                </c:pt>
                <c:pt idx="27">
                  <c:v>0.76294474978304894</c:v>
                </c:pt>
                <c:pt idx="28">
                  <c:v>0.76171164872045871</c:v>
                </c:pt>
                <c:pt idx="29">
                  <c:v>0.7652138712724329</c:v>
                </c:pt>
                <c:pt idx="30">
                  <c:v>0.75981284117494152</c:v>
                </c:pt>
                <c:pt idx="31">
                  <c:v>0.75400801603206413</c:v>
                </c:pt>
                <c:pt idx="32">
                  <c:v>0.74707655213984325</c:v>
                </c:pt>
                <c:pt idx="33">
                  <c:v>0.76371357791671579</c:v>
                </c:pt>
                <c:pt idx="34">
                  <c:v>0.753835663143539</c:v>
                </c:pt>
                <c:pt idx="35">
                  <c:v>0.76698490230905858</c:v>
                </c:pt>
                <c:pt idx="36">
                  <c:v>0.76475029662388094</c:v>
                </c:pt>
                <c:pt idx="37">
                  <c:v>0.77078297425118236</c:v>
                </c:pt>
                <c:pt idx="38">
                  <c:v>0.75862068965517238</c:v>
                </c:pt>
                <c:pt idx="39">
                  <c:v>0.76344404903123764</c:v>
                </c:pt>
                <c:pt idx="40">
                  <c:v>0.75898377125193195</c:v>
                </c:pt>
                <c:pt idx="41">
                  <c:v>0.76526265972550878</c:v>
                </c:pt>
                <c:pt idx="42">
                  <c:v>0.76530800442641089</c:v>
                </c:pt>
                <c:pt idx="43">
                  <c:v>0.77003515730640948</c:v>
                </c:pt>
                <c:pt idx="44">
                  <c:v>0.77001944493547814</c:v>
                </c:pt>
                <c:pt idx="45">
                  <c:v>0.76688490696071676</c:v>
                </c:pt>
                <c:pt idx="46">
                  <c:v>0.77517405331974865</c:v>
                </c:pt>
                <c:pt idx="47">
                  <c:v>0.78779216411636122</c:v>
                </c:pt>
                <c:pt idx="48">
                  <c:v>0.79351959001487848</c:v>
                </c:pt>
                <c:pt idx="49">
                  <c:v>0.79890817241098344</c:v>
                </c:pt>
                <c:pt idx="50">
                  <c:v>0.80598812008348053</c:v>
                </c:pt>
                <c:pt idx="51">
                  <c:v>0.8160063391442155</c:v>
                </c:pt>
                <c:pt idx="52">
                  <c:v>0.82867160109076743</c:v>
                </c:pt>
                <c:pt idx="53">
                  <c:v>0.83554356206630687</c:v>
                </c:pt>
                <c:pt idx="54">
                  <c:v>0.84424980959634421</c:v>
                </c:pt>
                <c:pt idx="55">
                  <c:v>0.85013521634615385</c:v>
                </c:pt>
                <c:pt idx="56">
                  <c:v>0.85284330400059161</c:v>
                </c:pt>
                <c:pt idx="57">
                  <c:v>0.86011839508879628</c:v>
                </c:pt>
                <c:pt idx="58">
                  <c:v>0.86410367796119314</c:v>
                </c:pt>
                <c:pt idx="59">
                  <c:v>0.86693232761687899</c:v>
                </c:pt>
                <c:pt idx="60">
                  <c:v>0.87377210216110024</c:v>
                </c:pt>
                <c:pt idx="61">
                  <c:v>0.87885508351237096</c:v>
                </c:pt>
                <c:pt idx="62">
                  <c:v>0.87804546073227163</c:v>
                </c:pt>
                <c:pt idx="63">
                  <c:v>0.88060902810382991</c:v>
                </c:pt>
                <c:pt idx="64">
                  <c:v>0.88095552329417981</c:v>
                </c:pt>
                <c:pt idx="65">
                  <c:v>0.87547682162022367</c:v>
                </c:pt>
                <c:pt idx="66">
                  <c:v>0.87402126169711625</c:v>
                </c:pt>
                <c:pt idx="67">
                  <c:v>0.86705057586379575</c:v>
                </c:pt>
                <c:pt idx="68">
                  <c:v>0.86692108826788128</c:v>
                </c:pt>
                <c:pt idx="69">
                  <c:v>0.86949379411048922</c:v>
                </c:pt>
                <c:pt idx="70">
                  <c:v>0.87226124017047846</c:v>
                </c:pt>
                <c:pt idx="71">
                  <c:v>0.87285629804849196</c:v>
                </c:pt>
                <c:pt idx="72">
                  <c:v>0.8748316054589117</c:v>
                </c:pt>
                <c:pt idx="73">
                  <c:v>0.87564258071969037</c:v>
                </c:pt>
                <c:pt idx="74">
                  <c:v>0.88488672211069686</c:v>
                </c:pt>
                <c:pt idx="75">
                  <c:v>0.88857970356067917</c:v>
                </c:pt>
                <c:pt idx="76">
                  <c:v>0.90124500028167431</c:v>
                </c:pt>
                <c:pt idx="77">
                  <c:v>0.89840493525259824</c:v>
                </c:pt>
                <c:pt idx="78">
                  <c:v>0.89180632130574811</c:v>
                </c:pt>
                <c:pt idx="79">
                  <c:v>0.89112272947771254</c:v>
                </c:pt>
                <c:pt idx="80">
                  <c:v>0.89441358684041872</c:v>
                </c:pt>
                <c:pt idx="81">
                  <c:v>0.89861360990581018</c:v>
                </c:pt>
                <c:pt idx="82">
                  <c:v>0.89278457931753064</c:v>
                </c:pt>
                <c:pt idx="83">
                  <c:v>0.89728642179116802</c:v>
                </c:pt>
                <c:pt idx="84">
                  <c:v>0.9095289353631657</c:v>
                </c:pt>
                <c:pt idx="85">
                  <c:v>0.91262480360853482</c:v>
                </c:pt>
                <c:pt idx="86">
                  <c:v>0.9426555807508189</c:v>
                </c:pt>
                <c:pt idx="87">
                  <c:v>0.94749713030892846</c:v>
                </c:pt>
                <c:pt idx="88">
                  <c:v>0.95686624077650673</c:v>
                </c:pt>
                <c:pt idx="89">
                  <c:v>0.95853550948389943</c:v>
                </c:pt>
                <c:pt idx="90">
                  <c:v>0.96749391727493916</c:v>
                </c:pt>
                <c:pt idx="91">
                  <c:v>0.97483821114652758</c:v>
                </c:pt>
                <c:pt idx="92">
                  <c:v>0.97950486041277596</c:v>
                </c:pt>
                <c:pt idx="93">
                  <c:v>0.98462195642887651</c:v>
                </c:pt>
                <c:pt idx="94">
                  <c:v>0.9888946402522234</c:v>
                </c:pt>
                <c:pt idx="95">
                  <c:v>0.99188432835820894</c:v>
                </c:pt>
                <c:pt idx="96">
                  <c:v>0.99703854518532231</c:v>
                </c:pt>
                <c:pt idx="97">
                  <c:v>1.0040881947634359</c:v>
                </c:pt>
                <c:pt idx="98">
                  <c:v>1.0097672295755362</c:v>
                </c:pt>
                <c:pt idx="99">
                  <c:v>1.0165375379457207</c:v>
                </c:pt>
                <c:pt idx="100">
                  <c:v>1.0191720545977012</c:v>
                </c:pt>
                <c:pt idx="101">
                  <c:v>1.0224799286351471</c:v>
                </c:pt>
                <c:pt idx="102">
                  <c:v>1.0255616486821157</c:v>
                </c:pt>
                <c:pt idx="103">
                  <c:v>1.0287242906635092</c:v>
                </c:pt>
                <c:pt idx="104">
                  <c:v>1.0318959140159263</c:v>
                </c:pt>
                <c:pt idx="105">
                  <c:v>1.0219115818361133</c:v>
                </c:pt>
                <c:pt idx="106">
                  <c:v>1.020586108630003</c:v>
                </c:pt>
                <c:pt idx="107">
                  <c:v>1.0196409002781759</c:v>
                </c:pt>
                <c:pt idx="108">
                  <c:v>1.0189481662385784</c:v>
                </c:pt>
                <c:pt idx="109">
                  <c:v>1.0196604485432823</c:v>
                </c:pt>
                <c:pt idx="110">
                  <c:v>1.0191698616436073</c:v>
                </c:pt>
                <c:pt idx="111">
                  <c:v>1.021055249305757</c:v>
                </c:pt>
                <c:pt idx="112">
                  <c:v>1.0206177064863304</c:v>
                </c:pt>
                <c:pt idx="113">
                  <c:v>1.0179906350119117</c:v>
                </c:pt>
                <c:pt idx="114">
                  <c:v>1.0187783823589576</c:v>
                </c:pt>
                <c:pt idx="115">
                  <c:v>1.0189654470717513</c:v>
                </c:pt>
                <c:pt idx="116">
                  <c:v>1.0222698245897663</c:v>
                </c:pt>
                <c:pt idx="117">
                  <c:v>1.0141982962044556</c:v>
                </c:pt>
                <c:pt idx="118">
                  <c:v>1.005335546597107</c:v>
                </c:pt>
                <c:pt idx="119">
                  <c:v>1.0053744319304485</c:v>
                </c:pt>
                <c:pt idx="120">
                  <c:v>1.0056851829918276</c:v>
                </c:pt>
                <c:pt idx="121">
                  <c:v>1.0057239854729196</c:v>
                </c:pt>
                <c:pt idx="122">
                  <c:v>1.0058389553004301</c:v>
                </c:pt>
                <c:pt idx="123">
                  <c:v>1.0058784077011087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14-4830-A75A-A93AB7A3DC9E}"/>
            </c:ext>
          </c:extLst>
        </c:ser>
        <c:ser>
          <c:idx val="4"/>
          <c:order val="4"/>
          <c:tx>
            <c:strRef>
              <c:f>Tabulators!$DV$2</c:f>
              <c:strCache>
                <c:ptCount val="1"/>
                <c:pt idx="0">
                  <c:v>Mail-in Tabulators Average  Trump/Biden Cumulative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x"/>
            <c:size val="4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Tabulators!$DF$3:$DF$190</c:f>
              <c:numCache>
                <c:formatCode>General</c:formatCode>
                <c:ptCount val="1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</c:numCache>
            </c:numRef>
          </c:xVal>
          <c:yVal>
            <c:numRef>
              <c:f>Tabulators!$DV$3:$DV$190</c:f>
              <c:numCache>
                <c:formatCode>0.00%</c:formatCode>
                <c:ptCount val="188"/>
                <c:pt idx="0">
                  <c:v>0.50615384615384618</c:v>
                </c:pt>
                <c:pt idx="1">
                  <c:v>0.55169561621174523</c:v>
                </c:pt>
                <c:pt idx="2">
                  <c:v>0.49342105263157893</c:v>
                </c:pt>
                <c:pt idx="3">
                  <c:v>0.52598425196850396</c:v>
                </c:pt>
                <c:pt idx="4">
                  <c:v>0.53268710550045084</c:v>
                </c:pt>
                <c:pt idx="5">
                  <c:v>0.53360930415927454</c:v>
                </c:pt>
                <c:pt idx="6">
                  <c:v>0.53988053408292336</c:v>
                </c:pt>
                <c:pt idx="7">
                  <c:v>0.55044336623724277</c:v>
                </c:pt>
                <c:pt idx="8">
                  <c:v>0.55044336623724277</c:v>
                </c:pt>
                <c:pt idx="9">
                  <c:v>0.54430188679245284</c:v>
                </c:pt>
                <c:pt idx="10">
                  <c:v>0.55605576532094103</c:v>
                </c:pt>
                <c:pt idx="11">
                  <c:v>0.55307476397040056</c:v>
                </c:pt>
                <c:pt idx="12">
                  <c:v>0.55034190049516618</c:v>
                </c:pt>
                <c:pt idx="13">
                  <c:v>0.54907773386034253</c:v>
                </c:pt>
                <c:pt idx="14">
                  <c:v>0.54907773386034253</c:v>
                </c:pt>
                <c:pt idx="15">
                  <c:v>0.54907773386034253</c:v>
                </c:pt>
                <c:pt idx="16">
                  <c:v>0.54344608879492595</c:v>
                </c:pt>
                <c:pt idx="17">
                  <c:v>0.54361417088419173</c:v>
                </c:pt>
                <c:pt idx="18">
                  <c:v>0.54845959359490593</c:v>
                </c:pt>
                <c:pt idx="19">
                  <c:v>0.55314296140863062</c:v>
                </c:pt>
                <c:pt idx="20">
                  <c:v>0.55039627842866989</c:v>
                </c:pt>
                <c:pt idx="21">
                  <c:v>0.5641556291390728</c:v>
                </c:pt>
                <c:pt idx="22">
                  <c:v>0.5641556291390728</c:v>
                </c:pt>
                <c:pt idx="23">
                  <c:v>0.57715109758051597</c:v>
                </c:pt>
                <c:pt idx="24">
                  <c:v>0.58592244237144397</c:v>
                </c:pt>
                <c:pt idx="25">
                  <c:v>0.58977659977281338</c:v>
                </c:pt>
                <c:pt idx="26">
                  <c:v>0.60849226340410223</c:v>
                </c:pt>
                <c:pt idx="27">
                  <c:v>0.61011407902058989</c:v>
                </c:pt>
                <c:pt idx="28">
                  <c:v>0.6157175706749628</c:v>
                </c:pt>
                <c:pt idx="29">
                  <c:v>0.6172195789610897</c:v>
                </c:pt>
                <c:pt idx="30">
                  <c:v>0.61664779161947902</c:v>
                </c:pt>
                <c:pt idx="31">
                  <c:v>0.62123893805309738</c:v>
                </c:pt>
                <c:pt idx="32">
                  <c:v>0.6269573596723681</c:v>
                </c:pt>
                <c:pt idx="33">
                  <c:v>0.63071449747998809</c:v>
                </c:pt>
                <c:pt idx="34">
                  <c:v>0.63987957387679484</c:v>
                </c:pt>
                <c:pt idx="35">
                  <c:v>0.6555982436882547</c:v>
                </c:pt>
                <c:pt idx="36">
                  <c:v>0.66243174568849006</c:v>
                </c:pt>
                <c:pt idx="37">
                  <c:v>0.66666666666666663</c:v>
                </c:pt>
                <c:pt idx="38">
                  <c:v>0.67322692287824781</c:v>
                </c:pt>
                <c:pt idx="39">
                  <c:v>0.67137629599512094</c:v>
                </c:pt>
                <c:pt idx="40">
                  <c:v>0.67324431256181994</c:v>
                </c:pt>
                <c:pt idx="41">
                  <c:v>0.66845637583892614</c:v>
                </c:pt>
                <c:pt idx="42">
                  <c:v>0.67318652259152878</c:v>
                </c:pt>
                <c:pt idx="43">
                  <c:v>0.68057296329453898</c:v>
                </c:pt>
                <c:pt idx="44">
                  <c:v>0.67807833802207318</c:v>
                </c:pt>
                <c:pt idx="45">
                  <c:v>0.68163770652777189</c:v>
                </c:pt>
                <c:pt idx="46">
                  <c:v>0.6868829924605323</c:v>
                </c:pt>
                <c:pt idx="47">
                  <c:v>0.69434287827122965</c:v>
                </c:pt>
                <c:pt idx="48">
                  <c:v>0.70276154001209434</c:v>
                </c:pt>
                <c:pt idx="49">
                  <c:v>0.70363944639406961</c:v>
                </c:pt>
                <c:pt idx="50">
                  <c:v>0.70446212653093065</c:v>
                </c:pt>
                <c:pt idx="51">
                  <c:v>0.70196423112198103</c:v>
                </c:pt>
                <c:pt idx="52">
                  <c:v>0.70657276995305163</c:v>
                </c:pt>
                <c:pt idx="53">
                  <c:v>0.71025123785072442</c:v>
                </c:pt>
                <c:pt idx="54">
                  <c:v>0.71175758438968806</c:v>
                </c:pt>
                <c:pt idx="55">
                  <c:v>0.71814129786263292</c:v>
                </c:pt>
                <c:pt idx="56">
                  <c:v>0.71814129786263292</c:v>
                </c:pt>
                <c:pt idx="57">
                  <c:v>0.72789325649996572</c:v>
                </c:pt>
                <c:pt idx="58">
                  <c:v>0.72438398186122499</c:v>
                </c:pt>
                <c:pt idx="59">
                  <c:v>0.72352300122188828</c:v>
                </c:pt>
                <c:pt idx="60">
                  <c:v>0.73329450215189462</c:v>
                </c:pt>
                <c:pt idx="61">
                  <c:v>0.72257922949123854</c:v>
                </c:pt>
                <c:pt idx="62">
                  <c:v>0.71953784714812674</c:v>
                </c:pt>
                <c:pt idx="63">
                  <c:v>0.7213388124590554</c:v>
                </c:pt>
                <c:pt idx="64">
                  <c:v>0.72752776154295729</c:v>
                </c:pt>
                <c:pt idx="65">
                  <c:v>0.72508472629099896</c:v>
                </c:pt>
                <c:pt idx="66">
                  <c:v>0.73150445471974734</c:v>
                </c:pt>
                <c:pt idx="67">
                  <c:v>0.73076923076923073</c:v>
                </c:pt>
                <c:pt idx="68">
                  <c:v>0.74126462682920202</c:v>
                </c:pt>
                <c:pt idx="69">
                  <c:v>0.74768015271223287</c:v>
                </c:pt>
                <c:pt idx="70">
                  <c:v>0.75037758450080727</c:v>
                </c:pt>
                <c:pt idx="71">
                  <c:v>0.75210943492712856</c:v>
                </c:pt>
                <c:pt idx="72">
                  <c:v>0.75433000224287883</c:v>
                </c:pt>
                <c:pt idx="73">
                  <c:v>0.75822183012302113</c:v>
                </c:pt>
                <c:pt idx="74">
                  <c:v>0.75892510671323243</c:v>
                </c:pt>
                <c:pt idx="75">
                  <c:v>0.76234560440888544</c:v>
                </c:pt>
                <c:pt idx="76">
                  <c:v>0.7704060925824241</c:v>
                </c:pt>
                <c:pt idx="77">
                  <c:v>0.77427952690321511</c:v>
                </c:pt>
                <c:pt idx="78">
                  <c:v>0.7775511639355791</c:v>
                </c:pt>
                <c:pt idx="79">
                  <c:v>0.78479087452471485</c:v>
                </c:pt>
                <c:pt idx="80">
                  <c:v>0.78796873229862918</c:v>
                </c:pt>
                <c:pt idx="81">
                  <c:v>0.789283483537075</c:v>
                </c:pt>
                <c:pt idx="82">
                  <c:v>0.79119616379024593</c:v>
                </c:pt>
                <c:pt idx="83">
                  <c:v>0.79213937525957989</c:v>
                </c:pt>
                <c:pt idx="84">
                  <c:v>0.79166485499369543</c:v>
                </c:pt>
                <c:pt idx="85">
                  <c:v>0.8017245068252814</c:v>
                </c:pt>
                <c:pt idx="86">
                  <c:v>0.8000545897371294</c:v>
                </c:pt>
                <c:pt idx="87">
                  <c:v>0.80442343336734912</c:v>
                </c:pt>
                <c:pt idx="88">
                  <c:v>0.80402828457748365</c:v>
                </c:pt>
                <c:pt idx="89">
                  <c:v>0.81158860257479304</c:v>
                </c:pt>
                <c:pt idx="90">
                  <c:v>0.81190939550187591</c:v>
                </c:pt>
                <c:pt idx="91">
                  <c:v>0.81510922570669631</c:v>
                </c:pt>
                <c:pt idx="92">
                  <c:v>0.82002902757619733</c:v>
                </c:pt>
                <c:pt idx="93">
                  <c:v>0.82451177929324238</c:v>
                </c:pt>
                <c:pt idx="94">
                  <c:v>0.82915582427674883</c:v>
                </c:pt>
                <c:pt idx="95">
                  <c:v>0.83249448622971212</c:v>
                </c:pt>
                <c:pt idx="96">
                  <c:v>0.8390401320850297</c:v>
                </c:pt>
                <c:pt idx="97">
                  <c:v>0.84291258890601495</c:v>
                </c:pt>
                <c:pt idx="98">
                  <c:v>0.84748389954051406</c:v>
                </c:pt>
                <c:pt idx="99">
                  <c:v>0.85255752601494939</c:v>
                </c:pt>
                <c:pt idx="100">
                  <c:v>0.85606635584950663</c:v>
                </c:pt>
                <c:pt idx="101">
                  <c:v>0.86089065648909413</c:v>
                </c:pt>
                <c:pt idx="102">
                  <c:v>0.86984138186565985</c:v>
                </c:pt>
                <c:pt idx="103">
                  <c:v>0.87557041836485872</c:v>
                </c:pt>
                <c:pt idx="104">
                  <c:v>0.88203638114232663</c:v>
                </c:pt>
                <c:pt idx="105">
                  <c:v>0.88225386617669577</c:v>
                </c:pt>
                <c:pt idx="106">
                  <c:v>0.88775269938443946</c:v>
                </c:pt>
                <c:pt idx="107">
                  <c:v>0.88910257473017562</c:v>
                </c:pt>
                <c:pt idx="108">
                  <c:v>0.89235104139203791</c:v>
                </c:pt>
                <c:pt idx="109">
                  <c:v>0.89534845923807049</c:v>
                </c:pt>
                <c:pt idx="110">
                  <c:v>0.89368956905935837</c:v>
                </c:pt>
                <c:pt idx="111">
                  <c:v>0.89035122243037734</c:v>
                </c:pt>
                <c:pt idx="112">
                  <c:v>0.8889735614307932</c:v>
                </c:pt>
                <c:pt idx="113">
                  <c:v>0.88843744709666495</c:v>
                </c:pt>
                <c:pt idx="114">
                  <c:v>0.89342684268426842</c:v>
                </c:pt>
                <c:pt idx="115">
                  <c:v>0.89551377456489389</c:v>
                </c:pt>
                <c:pt idx="116">
                  <c:v>0.89816383122236376</c:v>
                </c:pt>
                <c:pt idx="117">
                  <c:v>0.89731659974218025</c:v>
                </c:pt>
                <c:pt idx="118">
                  <c:v>0.89775616389759361</c:v>
                </c:pt>
                <c:pt idx="119">
                  <c:v>0.89788193012431505</c:v>
                </c:pt>
                <c:pt idx="120">
                  <c:v>0.89992410753378671</c:v>
                </c:pt>
                <c:pt idx="121">
                  <c:v>0.90339140804514118</c:v>
                </c:pt>
                <c:pt idx="122">
                  <c:v>0.90395887037543743</c:v>
                </c:pt>
                <c:pt idx="123">
                  <c:v>0.90537956621004567</c:v>
                </c:pt>
                <c:pt idx="124">
                  <c:v>0.90799445732707429</c:v>
                </c:pt>
                <c:pt idx="125">
                  <c:v>0.9074776957660472</c:v>
                </c:pt>
                <c:pt idx="126">
                  <c:v>0.91197928924452809</c:v>
                </c:pt>
                <c:pt idx="127">
                  <c:v>0.91516677844540861</c:v>
                </c:pt>
                <c:pt idx="128">
                  <c:v>0.92076454549154196</c:v>
                </c:pt>
                <c:pt idx="129">
                  <c:v>0.92456156879634988</c:v>
                </c:pt>
                <c:pt idx="130">
                  <c:v>0.92674687212081563</c:v>
                </c:pt>
                <c:pt idx="131">
                  <c:v>0.93079068046359803</c:v>
                </c:pt>
                <c:pt idx="132">
                  <c:v>0.93223539284590373</c:v>
                </c:pt>
                <c:pt idx="133">
                  <c:v>0.93448830333523525</c:v>
                </c:pt>
                <c:pt idx="134">
                  <c:v>0.93727093862119515</c:v>
                </c:pt>
                <c:pt idx="135">
                  <c:v>0.93878723648760809</c:v>
                </c:pt>
                <c:pt idx="136">
                  <c:v>0.93726313112043746</c:v>
                </c:pt>
                <c:pt idx="137">
                  <c:v>0.93789202438564512</c:v>
                </c:pt>
                <c:pt idx="138">
                  <c:v>0.94089523020743138</c:v>
                </c:pt>
                <c:pt idx="139">
                  <c:v>0.94892382766304417</c:v>
                </c:pt>
                <c:pt idx="140">
                  <c:v>0.95150706261817375</c:v>
                </c:pt>
                <c:pt idx="141">
                  <c:v>0.95624355258633398</c:v>
                </c:pt>
                <c:pt idx="142">
                  <c:v>0.95685205025810849</c:v>
                </c:pt>
                <c:pt idx="143">
                  <c:v>0.96252655978365853</c:v>
                </c:pt>
                <c:pt idx="144">
                  <c:v>0.96720603063331256</c:v>
                </c:pt>
                <c:pt idx="145">
                  <c:v>0.9730010632324656</c:v>
                </c:pt>
                <c:pt idx="146">
                  <c:v>0.97762159723623754</c:v>
                </c:pt>
                <c:pt idx="147">
                  <c:v>0.98133295478742277</c:v>
                </c:pt>
                <c:pt idx="148">
                  <c:v>0.98408059859777297</c:v>
                </c:pt>
                <c:pt idx="149">
                  <c:v>0.98814038960581474</c:v>
                </c:pt>
                <c:pt idx="150">
                  <c:v>0.99141510754444084</c:v>
                </c:pt>
                <c:pt idx="151">
                  <c:v>0.99409789592313325</c:v>
                </c:pt>
                <c:pt idx="152">
                  <c:v>1.0001387411552514</c:v>
                </c:pt>
                <c:pt idx="153">
                  <c:v>1.0038146011903395</c:v>
                </c:pt>
                <c:pt idx="154">
                  <c:v>1.0095004001371899</c:v>
                </c:pt>
                <c:pt idx="155">
                  <c:v>1.0124242700314308</c:v>
                </c:pt>
                <c:pt idx="156">
                  <c:v>1.0146857032694119</c:v>
                </c:pt>
                <c:pt idx="157">
                  <c:v>1.0165876242095755</c:v>
                </c:pt>
                <c:pt idx="158">
                  <c:v>1.0201158457186477</c:v>
                </c:pt>
                <c:pt idx="159">
                  <c:v>1.0230378670961104</c:v>
                </c:pt>
                <c:pt idx="160">
                  <c:v>1.0278315424147366</c:v>
                </c:pt>
                <c:pt idx="161">
                  <c:v>1.0286409168647135</c:v>
                </c:pt>
                <c:pt idx="162">
                  <c:v>1.0313058639182537</c:v>
                </c:pt>
                <c:pt idx="163">
                  <c:v>1.0320879169281931</c:v>
                </c:pt>
                <c:pt idx="164">
                  <c:v>1.0343473348179515</c:v>
                </c:pt>
                <c:pt idx="165">
                  <c:v>1.0317933921330753</c:v>
                </c:pt>
                <c:pt idx="166">
                  <c:v>1.0344276204150895</c:v>
                </c:pt>
                <c:pt idx="167">
                  <c:v>1.0375886985115956</c:v>
                </c:pt>
                <c:pt idx="168">
                  <c:v>1.0410905843492109</c:v>
                </c:pt>
                <c:pt idx="169">
                  <c:v>1.0449384038564542</c:v>
                </c:pt>
                <c:pt idx="170">
                  <c:v>1.0476676772512101</c:v>
                </c:pt>
                <c:pt idx="171">
                  <c:v>1.05172468471516</c:v>
                </c:pt>
                <c:pt idx="172">
                  <c:v>1.0558258049571461</c:v>
                </c:pt>
                <c:pt idx="173">
                  <c:v>1.0590407065166088</c:v>
                </c:pt>
                <c:pt idx="174">
                  <c:v>1.0625078356805551</c:v>
                </c:pt>
                <c:pt idx="175">
                  <c:v>1.0654203668354221</c:v>
                </c:pt>
                <c:pt idx="176">
                  <c:v>1.0691855063487148</c:v>
                </c:pt>
                <c:pt idx="177">
                  <c:v>1.0686270487599745</c:v>
                </c:pt>
                <c:pt idx="178">
                  <c:v>1.0656690841213012</c:v>
                </c:pt>
                <c:pt idx="179">
                  <c:v>1.0677328986909795</c:v>
                </c:pt>
                <c:pt idx="180">
                  <c:v>1.068526576924641</c:v>
                </c:pt>
                <c:pt idx="181">
                  <c:v>1.0685859355166285</c:v>
                </c:pt>
                <c:pt idx="182">
                  <c:v>1.0695483008085598</c:v>
                </c:pt>
                <c:pt idx="183">
                  <c:v>1.0706714138328648</c:v>
                </c:pt>
                <c:pt idx="184">
                  <c:v>1.0715908976133002</c:v>
                </c:pt>
                <c:pt idx="185">
                  <c:v>1.0715908976133002</c:v>
                </c:pt>
                <c:pt idx="186">
                  <c:v>1.0714884251547183</c:v>
                </c:pt>
                <c:pt idx="187">
                  <c:v>1.0714985209639478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714-4830-A75A-A93AB7A3D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891512"/>
        <c:axId val="720886920"/>
      </c:scatterChart>
      <c:valAx>
        <c:axId val="720891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 b="1">
                    <a:latin typeface="Electrolize" panose="02000506000000020004" pitchFamily="2" charset="0"/>
                  </a:rPr>
                  <a:t>Batch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86920"/>
        <c:crosses val="autoZero"/>
        <c:crossBetween val="midCat"/>
      </c:valAx>
      <c:valAx>
        <c:axId val="720886920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lectrolize" panose="02000506000000020004" pitchFamily="2" charset="0"/>
                    <a:ea typeface="+mn-ea"/>
                    <a:cs typeface="+mn-cs"/>
                  </a:defRPr>
                </a:pPr>
                <a:r>
                  <a:rPr lang="en-US">
                    <a:latin typeface="Electrolize" panose="02000506000000020004" pitchFamily="2" charset="0"/>
                  </a:rPr>
                  <a:t>Trump/Biden Cumulaitve Vote</a:t>
                </a:r>
                <a:r>
                  <a:rPr lang="en-US" baseline="0">
                    <a:latin typeface="Electrolize" panose="02000506000000020004" pitchFamily="2" charset="0"/>
                  </a:rPr>
                  <a:t> </a:t>
                </a:r>
                <a:r>
                  <a:rPr lang="en-US">
                    <a:latin typeface="Electrolize" panose="02000506000000020004" pitchFamily="2" charset="0"/>
                  </a:rPr>
                  <a:t> Ratio</a:t>
                </a:r>
              </a:p>
            </c:rich>
          </c:tx>
          <c:layout>
            <c:manualLayout>
              <c:xMode val="edge"/>
              <c:yMode val="edge"/>
              <c:x val="1.2843667660997459E-2"/>
              <c:y val="0.240020391151893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lectrolize" panose="02000506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  <c:crossAx val="720891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2"/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7030A0"/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66FFFF"/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Electrolize" panose="02000506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55254529637414385"/>
          <c:y val="0.55676524686382711"/>
          <c:w val="0.39086231590634962"/>
          <c:h val="0.2577579377380976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Electrolize" panose="02000506000000020004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157161</xdr:colOff>
      <xdr:row>0</xdr:row>
      <xdr:rowOff>104774</xdr:rowOff>
    </xdr:from>
    <xdr:to>
      <xdr:col>14</xdr:col>
      <xdr:colOff>9525</xdr:colOff>
      <xdr:row>19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01B26B-A969-465A-BD55-20EA612AF0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20</xdr:row>
      <xdr:rowOff>0</xdr:rowOff>
    </xdr:from>
    <xdr:to>
      <xdr:col>14</xdr:col>
      <xdr:colOff>4764</xdr:colOff>
      <xdr:row>39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79884DD-9DC4-42C8-A935-627A3EB925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147205</xdr:colOff>
      <xdr:row>39</xdr:row>
      <xdr:rowOff>77065</xdr:rowOff>
    </xdr:from>
    <xdr:to>
      <xdr:col>13</xdr:col>
      <xdr:colOff>605705</xdr:colOff>
      <xdr:row>58</xdr:row>
      <xdr:rowOff>86590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9F1239D-6324-448A-9436-6DCF8CFA3B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200025</xdr:colOff>
      <xdr:row>39</xdr:row>
      <xdr:rowOff>114300</xdr:rowOff>
    </xdr:from>
    <xdr:to>
      <xdr:col>28</xdr:col>
      <xdr:colOff>52389</xdr:colOff>
      <xdr:row>58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5A9CB8F-8F76-4D8E-8CD5-4EB043622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190500</xdr:colOff>
      <xdr:row>59</xdr:row>
      <xdr:rowOff>9525</xdr:rowOff>
    </xdr:from>
    <xdr:to>
      <xdr:col>28</xdr:col>
      <xdr:colOff>42864</xdr:colOff>
      <xdr:row>78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A5A67FE-0AF2-475B-B46B-B025BD0C1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59</xdr:row>
      <xdr:rowOff>19050</xdr:rowOff>
    </xdr:from>
    <xdr:to>
      <xdr:col>14</xdr:col>
      <xdr:colOff>42864</xdr:colOff>
      <xdr:row>78</xdr:row>
      <xdr:rowOff>28575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1F1B796-0098-409C-9BE5-FDAE4E5564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171450</xdr:colOff>
      <xdr:row>78</xdr:row>
      <xdr:rowOff>171450</xdr:rowOff>
    </xdr:from>
    <xdr:to>
      <xdr:col>14</xdr:col>
      <xdr:colOff>23814</xdr:colOff>
      <xdr:row>97</xdr:row>
      <xdr:rowOff>180975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8542539-D658-4B67-983C-4EEC2EAAD2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219075</xdr:colOff>
      <xdr:row>78</xdr:row>
      <xdr:rowOff>171450</xdr:rowOff>
    </xdr:from>
    <xdr:to>
      <xdr:col>28</xdr:col>
      <xdr:colOff>71439</xdr:colOff>
      <xdr:row>97</xdr:row>
      <xdr:rowOff>180975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19B2EA-8A5B-4D32-A32E-6445DE3E8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171450</xdr:colOff>
      <xdr:row>20</xdr:row>
      <xdr:rowOff>9525</xdr:rowOff>
    </xdr:from>
    <xdr:to>
      <xdr:col>28</xdr:col>
      <xdr:colOff>23814</xdr:colOff>
      <xdr:row>39</xdr:row>
      <xdr:rowOff>19050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AE72905-A3B8-498C-907B-2B3F5A305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209550</xdr:colOff>
      <xdr:row>98</xdr:row>
      <xdr:rowOff>114300</xdr:rowOff>
    </xdr:from>
    <xdr:to>
      <xdr:col>14</xdr:col>
      <xdr:colOff>61914</xdr:colOff>
      <xdr:row>119</xdr:row>
      <xdr:rowOff>142875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0AB56F7-3905-4B36-9D92-12DBE2A24D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34637</xdr:colOff>
      <xdr:row>98</xdr:row>
      <xdr:rowOff>173182</xdr:rowOff>
    </xdr:from>
    <xdr:to>
      <xdr:col>30</xdr:col>
      <xdr:colOff>60614</xdr:colOff>
      <xdr:row>117</xdr:row>
      <xdr:rowOff>182707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BB21B6F-DDD1-4FE8-A924-DFEBB920D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0</xdr:colOff>
      <xdr:row>119</xdr:row>
      <xdr:rowOff>0</xdr:rowOff>
    </xdr:from>
    <xdr:to>
      <xdr:col>30</xdr:col>
      <xdr:colOff>25977</xdr:colOff>
      <xdr:row>138</xdr:row>
      <xdr:rowOff>9525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83CDF97-E490-4A00-A1E1-454001016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0.59966</cdr:x>
      <cdr:y>0.51064</cdr:y>
    </cdr:from>
    <cdr:to>
      <cdr:x>0.89949</cdr:x>
      <cdr:y>0.84161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6E23ADE-763E-4EFF-804E-A44C7EC0BBEB}"/>
            </a:ext>
          </a:extLst>
        </cdr:cNvPr>
        <cdr:cNvSpPr txBox="1"/>
      </cdr:nvSpPr>
      <cdr:spPr>
        <a:xfrm xmlns:a="http://schemas.openxmlformats.org/drawingml/2006/main">
          <a:off x="5029199" y="2057400"/>
          <a:ext cx="2514601" cy="13335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This is the shape factor of</a:t>
          </a:r>
          <a:r>
            <a:rPr lang="en-US" sz="1100" baseline="0"/>
            <a:t> the</a:t>
          </a:r>
        </a:p>
        <a:p xmlns:a="http://schemas.openxmlformats.org/drawingml/2006/main">
          <a:r>
            <a:rPr lang="en-US" sz="1100" baseline="0"/>
            <a:t>ratio of T/B votes over time for just </a:t>
          </a:r>
        </a:p>
        <a:p xmlns:a="http://schemas.openxmlformats.org/drawingml/2006/main">
          <a:r>
            <a:rPr lang="en-US" sz="1100" baseline="0"/>
            <a:t>tabulator 3 from the jump when it </a:t>
          </a:r>
        </a:p>
        <a:p xmlns:a="http://schemas.openxmlformats.org/drawingml/2006/main">
          <a:r>
            <a:rPr lang="en-US" sz="1100" baseline="0"/>
            <a:t>bgins the linear rise at batch 47</a:t>
          </a:r>
        </a:p>
        <a:p xmlns:a="http://schemas.openxmlformats.org/drawingml/2006/main">
          <a:r>
            <a:rPr lang="en-US" sz="1100" baseline="0"/>
            <a:t>and then again at 130, following the </a:t>
          </a:r>
        </a:p>
        <a:p xmlns:a="http://schemas.openxmlformats.org/drawingml/2006/main">
          <a:r>
            <a:rPr lang="en-US" sz="1100" baseline="0"/>
            <a:t>mail-in tabulator total average equalling </a:t>
          </a:r>
        </a:p>
        <a:p xmlns:a="http://schemas.openxmlformats.org/drawingml/2006/main">
          <a:r>
            <a:rPr lang="en-US" sz="1100" baseline="0"/>
            <a:t>the vaerage at tabulator 2.  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024B1-4D50-46E3-A07E-A48BB25D79EF}">
  <dimension ref="A1:EJ190"/>
  <sheetViews>
    <sheetView topLeftCell="DB1" zoomScale="60" zoomScaleNormal="60" workbookViewId="0">
      <pane ySplit="2" topLeftCell="A3" activePane="bottomLeft" state="frozen"/>
      <selection pane="bottomLeft" activeCell="DC21" sqref="DC21"/>
    </sheetView>
  </sheetViews>
  <sheetFormatPr defaultRowHeight="15" x14ac:dyDescent="0.25"/>
  <cols>
    <col min="1" max="1" width="10.5703125" style="4" customWidth="1"/>
    <col min="2" max="2" width="10.7109375" style="4" customWidth="1"/>
    <col min="3" max="4" width="9.42578125" style="4" customWidth="1"/>
    <col min="5" max="5" width="11.7109375" style="4" customWidth="1"/>
    <col min="6" max="6" width="13.85546875" style="4" customWidth="1"/>
    <col min="7" max="10" width="10" style="4" customWidth="1"/>
    <col min="11" max="11" width="15" style="4" customWidth="1"/>
    <col min="12" max="12" width="3.28515625" style="4" customWidth="1"/>
    <col min="13" max="13" width="9.28515625" style="4" customWidth="1"/>
    <col min="14" max="14" width="10.7109375" style="4" customWidth="1"/>
    <col min="15" max="16" width="9.28515625" style="4" customWidth="1"/>
    <col min="17" max="17" width="11.5703125" style="4" customWidth="1"/>
    <col min="18" max="18" width="13.85546875" style="4" customWidth="1"/>
    <col min="19" max="22" width="9.85546875" style="4" customWidth="1"/>
    <col min="23" max="23" width="15.28515625" style="4" customWidth="1"/>
    <col min="24" max="24" width="3.28515625" style="4" customWidth="1"/>
    <col min="25" max="25" width="9.28515625" style="4" customWidth="1"/>
    <col min="26" max="26" width="10.7109375" style="4" customWidth="1"/>
    <col min="27" max="28" width="9.28515625" style="4" customWidth="1"/>
    <col min="29" max="29" width="11.5703125" style="4" customWidth="1"/>
    <col min="30" max="30" width="13.85546875" style="4" customWidth="1"/>
    <col min="31" max="34" width="9.85546875" style="4" customWidth="1"/>
    <col min="35" max="35" width="15.28515625" style="4" customWidth="1"/>
    <col min="36" max="36" width="3.28515625" style="4" customWidth="1"/>
    <col min="37" max="37" width="9.28515625" style="4" customWidth="1"/>
    <col min="38" max="38" width="10.7109375" style="4" customWidth="1"/>
    <col min="39" max="40" width="9.28515625" style="4" customWidth="1"/>
    <col min="41" max="41" width="11.5703125" style="4" customWidth="1"/>
    <col min="42" max="42" width="13.85546875" style="4" customWidth="1"/>
    <col min="43" max="46" width="9.85546875" style="4" customWidth="1"/>
    <col min="47" max="47" width="15.28515625" style="4" customWidth="1"/>
    <col min="48" max="48" width="3.28515625" style="4" customWidth="1"/>
    <col min="49" max="49" width="9.28515625" style="4" customWidth="1"/>
    <col min="50" max="50" width="10.7109375" style="4" customWidth="1"/>
    <col min="51" max="52" width="9.28515625" style="4" customWidth="1"/>
    <col min="53" max="53" width="11.5703125" style="4" customWidth="1"/>
    <col min="54" max="54" width="13.85546875" style="4" customWidth="1"/>
    <col min="55" max="56" width="9.28515625" style="4" customWidth="1"/>
    <col min="57" max="58" width="9.85546875" style="4" customWidth="1"/>
    <col min="59" max="59" width="15.28515625" style="4" customWidth="1"/>
    <col min="60" max="60" width="3.28515625" style="4" customWidth="1"/>
    <col min="61" max="61" width="9.28515625" style="4" customWidth="1"/>
    <col min="62" max="62" width="10.7109375" style="4" customWidth="1"/>
    <col min="63" max="64" width="9.28515625" style="4" customWidth="1"/>
    <col min="65" max="65" width="11.5703125" style="4" customWidth="1"/>
    <col min="66" max="66" width="13.85546875" style="4" customWidth="1"/>
    <col min="67" max="68" width="9.28515625" style="4" customWidth="1"/>
    <col min="69" max="70" width="9.85546875" style="4" customWidth="1"/>
    <col min="71" max="71" width="15.28515625" style="4" customWidth="1"/>
    <col min="72" max="72" width="3.28515625" style="4" customWidth="1"/>
    <col min="73" max="73" width="9.28515625" style="4" customWidth="1"/>
    <col min="74" max="74" width="10.7109375" style="4" customWidth="1"/>
    <col min="75" max="76" width="9.28515625" style="4" customWidth="1"/>
    <col min="77" max="77" width="11.5703125" style="4" customWidth="1"/>
    <col min="78" max="78" width="13.85546875" style="4" customWidth="1"/>
    <col min="79" max="80" width="9.28515625" style="4" customWidth="1"/>
    <col min="81" max="82" width="9.85546875" style="4" customWidth="1"/>
    <col min="83" max="83" width="15.28515625" style="4" customWidth="1"/>
    <col min="84" max="84" width="3.28515625" style="4" customWidth="1"/>
    <col min="85" max="85" width="9.42578125" style="4" customWidth="1"/>
    <col min="86" max="86" width="10.7109375" style="4" customWidth="1"/>
    <col min="87" max="88" width="9.42578125" style="4" customWidth="1"/>
    <col min="89" max="89" width="11.7109375" style="4" customWidth="1"/>
    <col min="90" max="90" width="13.85546875" style="4" customWidth="1"/>
    <col min="91" max="92" width="9.42578125" style="4" customWidth="1"/>
    <col min="93" max="94" width="9.85546875" style="4" customWidth="1"/>
    <col min="95" max="95" width="15.28515625" style="4" customWidth="1"/>
    <col min="96" max="96" width="3.28515625" style="4" customWidth="1"/>
    <col min="97" max="100" width="9.42578125" style="4" customWidth="1"/>
    <col min="101" max="101" width="11.7109375" style="4" customWidth="1"/>
    <col min="102" max="102" width="13.85546875" style="10" customWidth="1"/>
    <col min="103" max="104" width="9.42578125" style="4" customWidth="1"/>
    <col min="105" max="106" width="9.85546875" style="4" customWidth="1"/>
    <col min="107" max="107" width="15.28515625" style="4" customWidth="1"/>
    <col min="108" max="109" width="9.140625" style="4" customWidth="1"/>
    <col min="110" max="110" width="9.140625" style="4"/>
    <col min="111" max="112" width="9.140625" style="4" customWidth="1"/>
    <col min="113" max="113" width="12.5703125" style="4" customWidth="1"/>
    <col min="114" max="114" width="12.42578125" style="4" customWidth="1"/>
    <col min="115" max="117" width="9.140625" style="4" customWidth="1"/>
    <col min="118" max="124" width="12.85546875" style="4" customWidth="1"/>
    <col min="125" max="127" width="15.28515625" style="4" customWidth="1"/>
    <col min="128" max="128" width="8.28515625" style="4" customWidth="1"/>
    <col min="129" max="129" width="8" style="4" customWidth="1"/>
    <col min="130" max="130" width="8.28515625" style="4" customWidth="1"/>
    <col min="131" max="131" width="8" style="4" customWidth="1"/>
    <col min="132" max="140" width="3.7109375" style="4" customWidth="1"/>
    <col min="141" max="16384" width="9.140625" style="4"/>
  </cols>
  <sheetData>
    <row r="1" spans="1:140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M1" s="19" t="s">
        <v>16</v>
      </c>
      <c r="N1" s="19"/>
      <c r="O1" s="19"/>
      <c r="P1" s="19"/>
      <c r="Q1" s="19"/>
      <c r="R1" s="19"/>
      <c r="S1" s="19"/>
      <c r="T1" s="19"/>
      <c r="U1" s="19"/>
      <c r="V1" s="19"/>
      <c r="W1" s="19"/>
      <c r="Y1" s="19" t="s">
        <v>17</v>
      </c>
      <c r="Z1" s="19"/>
      <c r="AA1" s="19"/>
      <c r="AB1" s="19"/>
      <c r="AC1" s="19"/>
      <c r="AD1" s="19"/>
      <c r="AE1" s="19"/>
      <c r="AF1" s="19"/>
      <c r="AG1" s="19"/>
      <c r="AH1" s="19"/>
      <c r="AI1" s="19"/>
      <c r="AK1" s="19" t="s">
        <v>18</v>
      </c>
      <c r="AL1" s="19"/>
      <c r="AM1" s="19"/>
      <c r="AN1" s="19"/>
      <c r="AO1" s="19"/>
      <c r="AP1" s="19"/>
      <c r="AQ1" s="19"/>
      <c r="AR1" s="19"/>
      <c r="AS1" s="19"/>
      <c r="AT1" s="19"/>
      <c r="AU1" s="19"/>
      <c r="AW1" s="19" t="s">
        <v>19</v>
      </c>
      <c r="AX1" s="19"/>
      <c r="AY1" s="19"/>
      <c r="AZ1" s="19"/>
      <c r="BA1" s="19"/>
      <c r="BB1" s="19"/>
      <c r="BC1" s="19"/>
      <c r="BD1" s="19"/>
      <c r="BE1" s="19"/>
      <c r="BF1" s="19"/>
      <c r="BG1" s="19"/>
      <c r="BI1" s="19" t="s">
        <v>20</v>
      </c>
      <c r="BJ1" s="19"/>
      <c r="BK1" s="19"/>
      <c r="BL1" s="19"/>
      <c r="BM1" s="19"/>
      <c r="BN1" s="19"/>
      <c r="BO1" s="19"/>
      <c r="BP1" s="19"/>
      <c r="BQ1" s="19"/>
      <c r="BR1" s="19"/>
      <c r="BS1" s="19"/>
      <c r="BU1" s="19" t="s">
        <v>21</v>
      </c>
      <c r="BV1" s="19"/>
      <c r="BW1" s="19"/>
      <c r="BX1" s="19"/>
      <c r="BY1" s="19"/>
      <c r="BZ1" s="19"/>
      <c r="CA1" s="19"/>
      <c r="CB1" s="19"/>
      <c r="CC1" s="19"/>
      <c r="CD1" s="19"/>
      <c r="CE1" s="19"/>
      <c r="CG1" s="19" t="s">
        <v>23</v>
      </c>
      <c r="CH1" s="19"/>
      <c r="CI1" s="19"/>
      <c r="CJ1" s="19"/>
      <c r="CK1" s="19"/>
      <c r="CL1" s="19"/>
      <c r="CM1" s="19"/>
      <c r="CN1" s="19"/>
      <c r="CO1" s="19"/>
      <c r="CP1" s="19"/>
      <c r="CQ1" s="19"/>
      <c r="CS1" s="19" t="s">
        <v>22</v>
      </c>
      <c r="CT1" s="19"/>
      <c r="CU1" s="19"/>
      <c r="CV1" s="19"/>
      <c r="CW1" s="19"/>
      <c r="CX1" s="19"/>
      <c r="CY1" s="19"/>
      <c r="CZ1" s="19"/>
      <c r="DA1" s="19"/>
      <c r="DB1" s="19"/>
      <c r="DC1" s="19"/>
    </row>
    <row r="2" spans="1:140" ht="90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33</v>
      </c>
      <c r="G2" s="7" t="s">
        <v>12</v>
      </c>
      <c r="H2" s="7" t="s">
        <v>13</v>
      </c>
      <c r="I2" s="7" t="s">
        <v>64</v>
      </c>
      <c r="J2" s="8" t="s">
        <v>65</v>
      </c>
      <c r="K2" s="8" t="s">
        <v>24</v>
      </c>
      <c r="M2" s="7" t="s">
        <v>0</v>
      </c>
      <c r="N2" s="7" t="s">
        <v>1</v>
      </c>
      <c r="O2" s="7" t="s">
        <v>2</v>
      </c>
      <c r="P2" s="7" t="s">
        <v>3</v>
      </c>
      <c r="Q2" s="7" t="s">
        <v>4</v>
      </c>
      <c r="R2" s="8" t="s">
        <v>35</v>
      </c>
      <c r="S2" s="7" t="s">
        <v>12</v>
      </c>
      <c r="T2" s="7" t="s">
        <v>13</v>
      </c>
      <c r="U2" s="7" t="s">
        <v>64</v>
      </c>
      <c r="V2" s="8" t="s">
        <v>65</v>
      </c>
      <c r="W2" s="8" t="s">
        <v>32</v>
      </c>
      <c r="Y2" s="7" t="s">
        <v>0</v>
      </c>
      <c r="Z2" s="7" t="s">
        <v>1</v>
      </c>
      <c r="AA2" s="7" t="s">
        <v>2</v>
      </c>
      <c r="AB2" s="7" t="s">
        <v>3</v>
      </c>
      <c r="AC2" s="7" t="s">
        <v>4</v>
      </c>
      <c r="AD2" s="8" t="s">
        <v>34</v>
      </c>
      <c r="AE2" s="7" t="s">
        <v>12</v>
      </c>
      <c r="AF2" s="7" t="s">
        <v>13</v>
      </c>
      <c r="AG2" s="7" t="s">
        <v>64</v>
      </c>
      <c r="AH2" s="8" t="s">
        <v>65</v>
      </c>
      <c r="AI2" s="8" t="s">
        <v>41</v>
      </c>
      <c r="AK2" s="7" t="s">
        <v>0</v>
      </c>
      <c r="AL2" s="7" t="s">
        <v>1</v>
      </c>
      <c r="AM2" s="7" t="s">
        <v>2</v>
      </c>
      <c r="AN2" s="7" t="s">
        <v>3</v>
      </c>
      <c r="AO2" s="7" t="s">
        <v>4</v>
      </c>
      <c r="AP2" s="8" t="s">
        <v>36</v>
      </c>
      <c r="AQ2" s="7" t="s">
        <v>12</v>
      </c>
      <c r="AR2" s="7" t="s">
        <v>13</v>
      </c>
      <c r="AS2" s="7" t="s">
        <v>64</v>
      </c>
      <c r="AT2" s="8" t="s">
        <v>65</v>
      </c>
      <c r="AU2" s="8" t="s">
        <v>31</v>
      </c>
      <c r="AW2" s="7" t="s">
        <v>0</v>
      </c>
      <c r="AX2" s="7" t="s">
        <v>1</v>
      </c>
      <c r="AY2" s="7" t="s">
        <v>2</v>
      </c>
      <c r="AZ2" s="7" t="s">
        <v>3</v>
      </c>
      <c r="BA2" s="7" t="s">
        <v>4</v>
      </c>
      <c r="BB2" s="8" t="s">
        <v>37</v>
      </c>
      <c r="BC2" s="7" t="s">
        <v>12</v>
      </c>
      <c r="BD2" s="7" t="s">
        <v>13</v>
      </c>
      <c r="BE2" s="7" t="s">
        <v>64</v>
      </c>
      <c r="BF2" s="8" t="s">
        <v>65</v>
      </c>
      <c r="BG2" s="8" t="s">
        <v>29</v>
      </c>
      <c r="BI2" s="7" t="s">
        <v>0</v>
      </c>
      <c r="BJ2" s="7" t="s">
        <v>1</v>
      </c>
      <c r="BK2" s="7" t="s">
        <v>2</v>
      </c>
      <c r="BL2" s="7" t="s">
        <v>3</v>
      </c>
      <c r="BM2" s="7" t="s">
        <v>4</v>
      </c>
      <c r="BN2" s="8" t="s">
        <v>38</v>
      </c>
      <c r="BO2" s="7" t="s">
        <v>12</v>
      </c>
      <c r="BP2" s="7" t="s">
        <v>13</v>
      </c>
      <c r="BQ2" s="7" t="s">
        <v>64</v>
      </c>
      <c r="BR2" s="8" t="s">
        <v>65</v>
      </c>
      <c r="BS2" s="8" t="s">
        <v>30</v>
      </c>
      <c r="BU2" s="7" t="s">
        <v>0</v>
      </c>
      <c r="BV2" s="7" t="s">
        <v>1</v>
      </c>
      <c r="BW2" s="7" t="s">
        <v>2</v>
      </c>
      <c r="BX2" s="7" t="s">
        <v>3</v>
      </c>
      <c r="BY2" s="7" t="s">
        <v>4</v>
      </c>
      <c r="BZ2" s="8" t="s">
        <v>39</v>
      </c>
      <c r="CA2" s="7" t="s">
        <v>12</v>
      </c>
      <c r="CB2" s="7" t="s">
        <v>13</v>
      </c>
      <c r="CC2" s="7" t="s">
        <v>64</v>
      </c>
      <c r="CD2" s="8" t="s">
        <v>65</v>
      </c>
      <c r="CE2" s="8" t="s">
        <v>27</v>
      </c>
      <c r="CG2" s="7" t="s">
        <v>0</v>
      </c>
      <c r="CH2" s="7" t="s">
        <v>1</v>
      </c>
      <c r="CI2" s="7" t="s">
        <v>2</v>
      </c>
      <c r="CJ2" s="7" t="s">
        <v>3</v>
      </c>
      <c r="CK2" s="7" t="s">
        <v>4</v>
      </c>
      <c r="CL2" s="8" t="s">
        <v>40</v>
      </c>
      <c r="CM2" s="7" t="s">
        <v>12</v>
      </c>
      <c r="CN2" s="7" t="s">
        <v>13</v>
      </c>
      <c r="CO2" s="7" t="s">
        <v>64</v>
      </c>
      <c r="CP2" s="8" t="s">
        <v>65</v>
      </c>
      <c r="CQ2" s="8" t="s">
        <v>26</v>
      </c>
      <c r="CS2" s="7" t="s">
        <v>0</v>
      </c>
      <c r="CT2" s="7" t="s">
        <v>1</v>
      </c>
      <c r="CU2" s="7" t="s">
        <v>2</v>
      </c>
      <c r="CV2" s="7" t="s">
        <v>3</v>
      </c>
      <c r="CW2" s="7" t="s">
        <v>4</v>
      </c>
      <c r="CX2" s="8" t="s">
        <v>28</v>
      </c>
      <c r="CY2" s="7" t="s">
        <v>12</v>
      </c>
      <c r="CZ2" s="7" t="s">
        <v>13</v>
      </c>
      <c r="DA2" s="7" t="s">
        <v>64</v>
      </c>
      <c r="DB2" s="8" t="s">
        <v>65</v>
      </c>
      <c r="DC2" s="8" t="s">
        <v>25</v>
      </c>
      <c r="DF2" s="7" t="s">
        <v>0</v>
      </c>
      <c r="DG2" s="7" t="s">
        <v>2</v>
      </c>
      <c r="DH2" s="7" t="s">
        <v>3</v>
      </c>
      <c r="DI2" s="8" t="s">
        <v>46</v>
      </c>
      <c r="DJ2" s="8" t="s">
        <v>47</v>
      </c>
      <c r="DK2" s="8" t="s">
        <v>43</v>
      </c>
      <c r="DL2" s="8" t="s">
        <v>44</v>
      </c>
      <c r="DM2" s="8" t="s">
        <v>50</v>
      </c>
      <c r="DN2" s="8" t="s">
        <v>48</v>
      </c>
      <c r="DO2" s="8" t="s">
        <v>49</v>
      </c>
      <c r="DP2" s="8" t="s">
        <v>66</v>
      </c>
      <c r="DQ2" s="8" t="s">
        <v>67</v>
      </c>
      <c r="DR2" s="8" t="s">
        <v>68</v>
      </c>
      <c r="DS2" s="8" t="s">
        <v>69</v>
      </c>
      <c r="DT2" s="8" t="s">
        <v>70</v>
      </c>
      <c r="DU2" s="8" t="s">
        <v>45</v>
      </c>
      <c r="DV2" s="8" t="s">
        <v>42</v>
      </c>
      <c r="DW2" s="8" t="s">
        <v>71</v>
      </c>
      <c r="DX2" s="8" t="s">
        <v>51</v>
      </c>
      <c r="DY2" s="8" t="s">
        <v>52</v>
      </c>
      <c r="DZ2" s="8" t="s">
        <v>54</v>
      </c>
      <c r="EA2" s="8" t="s">
        <v>53</v>
      </c>
      <c r="EB2" s="13" t="s">
        <v>55</v>
      </c>
      <c r="EC2" s="13" t="s">
        <v>56</v>
      </c>
      <c r="ED2" s="13" t="s">
        <v>57</v>
      </c>
      <c r="EE2" s="13" t="s">
        <v>58</v>
      </c>
      <c r="EF2" s="13" t="s">
        <v>59</v>
      </c>
      <c r="EG2" s="13" t="s">
        <v>60</v>
      </c>
      <c r="EH2" s="13" t="s">
        <v>61</v>
      </c>
      <c r="EI2" s="13" t="s">
        <v>62</v>
      </c>
      <c r="EJ2" s="13" t="s">
        <v>63</v>
      </c>
    </row>
    <row r="3" spans="1:140" x14ac:dyDescent="0.25">
      <c r="A3" s="4">
        <v>1</v>
      </c>
      <c r="B3" s="4">
        <v>1</v>
      </c>
      <c r="C3" s="4">
        <v>155</v>
      </c>
      <c r="D3" s="4">
        <v>333</v>
      </c>
      <c r="E3" s="4">
        <v>1</v>
      </c>
      <c r="F3" s="5">
        <f t="shared" ref="F3:F34" si="0">C3/D3</f>
        <v>0.46546546546546547</v>
      </c>
      <c r="G3" s="4">
        <f>C3</f>
        <v>155</v>
      </c>
      <c r="H3" s="4">
        <f>D3</f>
        <v>333</v>
      </c>
      <c r="I3" s="4">
        <v>1</v>
      </c>
      <c r="J3" s="4">
        <f>I3/$I$125</f>
        <v>8.130081300813009E-3</v>
      </c>
      <c r="K3" s="6">
        <f t="shared" ref="K3:K34" si="1">G3/H3</f>
        <v>0.46546546546546547</v>
      </c>
      <c r="M3" s="4">
        <v>3</v>
      </c>
      <c r="N3" s="4">
        <v>2</v>
      </c>
      <c r="O3" s="4">
        <v>154</v>
      </c>
      <c r="P3" s="4">
        <v>358</v>
      </c>
      <c r="Q3" s="4">
        <v>1925</v>
      </c>
      <c r="R3" s="5">
        <f t="shared" ref="R3:R34" si="2">O3/P3</f>
        <v>0.43016759776536312</v>
      </c>
      <c r="S3" s="4">
        <f>O3</f>
        <v>154</v>
      </c>
      <c r="T3" s="4">
        <f>P3</f>
        <v>358</v>
      </c>
      <c r="U3" s="4">
        <v>1</v>
      </c>
      <c r="V3" s="4">
        <f>U3/$U$121</f>
        <v>8.4033613445378148E-3</v>
      </c>
      <c r="W3" s="6">
        <f t="shared" ref="W3:W34" si="3">S3/T3</f>
        <v>0.43016759776536312</v>
      </c>
      <c r="Y3" s="4">
        <v>3</v>
      </c>
      <c r="Z3" s="4">
        <v>3</v>
      </c>
      <c r="AA3" s="4">
        <v>150</v>
      </c>
      <c r="AB3" s="4">
        <v>341</v>
      </c>
      <c r="AC3" s="4">
        <v>1925</v>
      </c>
      <c r="AD3" s="5">
        <f t="shared" ref="AD3:AD34" si="4">AA3/AB3</f>
        <v>0.43988269794721407</v>
      </c>
      <c r="AE3" s="4">
        <f>AA3</f>
        <v>150</v>
      </c>
      <c r="AF3" s="4">
        <f>AB3</f>
        <v>341</v>
      </c>
      <c r="AG3" s="4">
        <v>1</v>
      </c>
      <c r="AH3" s="4">
        <f>AG3/$AG$122</f>
        <v>8.3333333333333332E-3</v>
      </c>
      <c r="AI3" s="6">
        <f t="shared" ref="AI3:AI34" si="5">AE3/AF3</f>
        <v>0.43988269794721407</v>
      </c>
      <c r="AK3" s="4">
        <v>1</v>
      </c>
      <c r="AL3" s="4">
        <v>4</v>
      </c>
      <c r="AM3" s="4">
        <v>174</v>
      </c>
      <c r="AN3" s="4">
        <v>317</v>
      </c>
      <c r="AO3" s="4">
        <v>1</v>
      </c>
      <c r="AP3" s="5">
        <f t="shared" ref="AP3:AP23" si="6">AM3/AN3</f>
        <v>0.54889589905362779</v>
      </c>
      <c r="AQ3" s="4">
        <f>AM3</f>
        <v>174</v>
      </c>
      <c r="AR3" s="4">
        <f>AN3</f>
        <v>317</v>
      </c>
      <c r="AS3" s="4">
        <v>1</v>
      </c>
      <c r="AT3" s="4">
        <f>AS3/$AS$126</f>
        <v>8.0645161290322578E-3</v>
      </c>
      <c r="AU3" s="6">
        <f t="shared" ref="AU3:AU34" si="7">AQ3/AR3</f>
        <v>0.54889589905362779</v>
      </c>
      <c r="AW3" s="4">
        <v>1</v>
      </c>
      <c r="AX3" s="4">
        <v>6</v>
      </c>
      <c r="AY3" s="4">
        <v>143</v>
      </c>
      <c r="AZ3" s="4">
        <v>67</v>
      </c>
      <c r="BA3" s="4">
        <v>1</v>
      </c>
      <c r="BB3" s="5">
        <f t="shared" ref="BB3:BB15" si="8">AY3/AZ3</f>
        <v>2.1343283582089554</v>
      </c>
      <c r="BC3" s="4">
        <f>AY3</f>
        <v>143</v>
      </c>
      <c r="BD3" s="4">
        <f>AZ3</f>
        <v>67</v>
      </c>
      <c r="BE3" s="4">
        <v>1</v>
      </c>
      <c r="BF3" s="4">
        <f>BE3/$AS$15</f>
        <v>7.6923076923076927E-2</v>
      </c>
      <c r="BG3" s="6">
        <f t="shared" ref="BG3:BG15" si="9">BC3/BD3</f>
        <v>2.1343283582089554</v>
      </c>
      <c r="BI3" s="4">
        <v>1</v>
      </c>
      <c r="BJ3" s="4">
        <v>7</v>
      </c>
      <c r="BK3" s="4">
        <v>114</v>
      </c>
      <c r="BL3" s="4">
        <v>72</v>
      </c>
      <c r="BM3" s="4">
        <v>1</v>
      </c>
      <c r="BN3" s="5">
        <f t="shared" ref="BN3:BN11" si="10">BK3/BL3</f>
        <v>1.5833333333333333</v>
      </c>
      <c r="BO3" s="4">
        <f>BK3</f>
        <v>114</v>
      </c>
      <c r="BP3" s="4">
        <f>BL3</f>
        <v>72</v>
      </c>
      <c r="BQ3" s="4">
        <v>1</v>
      </c>
      <c r="BR3" s="4">
        <f>BQ3/$AS$11</f>
        <v>0.1111111111111111</v>
      </c>
      <c r="BS3" s="6">
        <f t="shared" ref="BS3:BS11" si="11">BO3/BP3</f>
        <v>1.5833333333333333</v>
      </c>
      <c r="BU3" s="4">
        <v>1</v>
      </c>
      <c r="BV3" s="4">
        <v>8</v>
      </c>
      <c r="BW3" s="4">
        <v>543</v>
      </c>
      <c r="BX3" s="4">
        <v>162</v>
      </c>
      <c r="BY3" s="4">
        <v>1</v>
      </c>
      <c r="BZ3" s="5">
        <f t="shared" ref="BZ3:BZ12" si="12">BW3/BX3</f>
        <v>3.3518518518518516</v>
      </c>
      <c r="CA3" s="4">
        <f>BW3</f>
        <v>543</v>
      </c>
      <c r="CB3" s="4">
        <f>BX3</f>
        <v>162</v>
      </c>
      <c r="CC3" s="4">
        <v>1</v>
      </c>
      <c r="CD3" s="4">
        <f>CC3/$AS$12</f>
        <v>0.1</v>
      </c>
      <c r="CE3" s="6">
        <f t="shared" ref="CE3:CE12" si="13">CA3/CB3</f>
        <v>3.3518518518518516</v>
      </c>
      <c r="CG3" s="4">
        <v>1</v>
      </c>
      <c r="CH3" s="4">
        <v>9</v>
      </c>
      <c r="CI3" s="4">
        <v>219</v>
      </c>
      <c r="CJ3" s="4">
        <v>63</v>
      </c>
      <c r="CK3" s="4">
        <v>1</v>
      </c>
      <c r="CL3" s="5">
        <f t="shared" ref="CL3:CL11" si="14">CI3/CJ3</f>
        <v>3.4761904761904763</v>
      </c>
      <c r="CM3" s="4">
        <f t="shared" ref="CM3:CN3" si="15">CI3</f>
        <v>219</v>
      </c>
      <c r="CN3" s="4">
        <f t="shared" si="15"/>
        <v>63</v>
      </c>
      <c r="CO3" s="4">
        <v>1</v>
      </c>
      <c r="CP3" s="4">
        <f>CO3/$AS$11</f>
        <v>0.1111111111111111</v>
      </c>
      <c r="CQ3" s="6">
        <f t="shared" ref="CQ3:CQ11" si="16">CM3/CN3</f>
        <v>3.4761904761904763</v>
      </c>
      <c r="CS3" s="4">
        <v>1</v>
      </c>
      <c r="CT3" s="4">
        <v>10</v>
      </c>
      <c r="CU3" s="4">
        <v>486</v>
      </c>
      <c r="CV3" s="4">
        <v>136</v>
      </c>
      <c r="CW3" s="4">
        <v>1</v>
      </c>
      <c r="CX3" s="9">
        <f t="shared" ref="CX3:CX15" si="17">CU3/CV3</f>
        <v>3.5735294117647061</v>
      </c>
      <c r="CY3" s="4">
        <f t="shared" ref="CY3:CZ3" si="18">CU3</f>
        <v>486</v>
      </c>
      <c r="CZ3" s="4">
        <f t="shared" si="18"/>
        <v>136</v>
      </c>
      <c r="DA3" s="4">
        <v>1</v>
      </c>
      <c r="DB3" s="4">
        <f>DA3/$AS$15</f>
        <v>7.6923076923076927E-2</v>
      </c>
      <c r="DC3" s="6">
        <f t="shared" ref="DC3:DC15" si="19">CY3/CZ3</f>
        <v>3.5735294117647061</v>
      </c>
      <c r="DE3" s="4">
        <f>DF3/$DF$190</f>
        <v>5.3191489361702126E-3</v>
      </c>
      <c r="DF3" s="4">
        <v>1</v>
      </c>
      <c r="DG3" s="4">
        <f>CU3+CI3+BW3+BK3+AY3+AM3+C3</f>
        <v>1834</v>
      </c>
      <c r="DH3" s="4">
        <f>CV3+CJ3+BX3+BL3+AZ3+AN3+D3</f>
        <v>1150</v>
      </c>
      <c r="DI3" s="4">
        <f>DG3</f>
        <v>1834</v>
      </c>
      <c r="DJ3" s="4">
        <f>DH3</f>
        <v>1150</v>
      </c>
      <c r="DK3" s="4">
        <f>C3+AM3</f>
        <v>329</v>
      </c>
      <c r="DL3" s="4">
        <f>D3+AN3</f>
        <v>650</v>
      </c>
      <c r="DM3" s="4">
        <f>DK3/DL3</f>
        <v>0.50615384615384618</v>
      </c>
      <c r="DN3" s="4">
        <f>DK3</f>
        <v>329</v>
      </c>
      <c r="DO3" s="4">
        <f>DL3</f>
        <v>650</v>
      </c>
      <c r="DP3" s="4">
        <f>DI3-DN3</f>
        <v>1505</v>
      </c>
      <c r="DQ3" s="4">
        <f>DJ3-DO3</f>
        <v>500</v>
      </c>
      <c r="DR3" s="4">
        <f>DP3/DQ3</f>
        <v>3.01</v>
      </c>
      <c r="DS3" s="4">
        <f>DP3</f>
        <v>1505</v>
      </c>
      <c r="DT3" s="4">
        <f>DQ3</f>
        <v>500</v>
      </c>
      <c r="DU3" s="5">
        <f>DI3/DJ3</f>
        <v>1.5947826086956522</v>
      </c>
      <c r="DV3" s="5">
        <f>DN3/DO3</f>
        <v>0.50615384615384618</v>
      </c>
      <c r="DW3" s="5">
        <f>DS3/DT3</f>
        <v>3.01</v>
      </c>
      <c r="DX3" s="11">
        <f>DI3/$DI$190</f>
        <v>1.5253081388579318E-2</v>
      </c>
      <c r="DY3" s="11">
        <f>DJ3/$DJ$190</f>
        <v>1.0894381341240444E-2</v>
      </c>
      <c r="DZ3" s="11">
        <f>DN3/$DN$190</f>
        <v>3.0998841076762176E-3</v>
      </c>
      <c r="EA3" s="11">
        <f>DO3/$DO$190</f>
        <v>6.5622759992327185E-3</v>
      </c>
      <c r="EB3" s="17"/>
      <c r="EC3" s="16"/>
      <c r="ED3" s="16"/>
      <c r="EE3" s="17"/>
      <c r="EF3" s="17"/>
      <c r="EG3" s="17"/>
      <c r="EH3" s="17"/>
      <c r="EI3" s="17"/>
      <c r="EJ3" s="17"/>
    </row>
    <row r="4" spans="1:140" x14ac:dyDescent="0.25">
      <c r="A4" s="4">
        <v>2</v>
      </c>
      <c r="B4" s="4">
        <v>1</v>
      </c>
      <c r="C4" s="4">
        <v>167</v>
      </c>
      <c r="D4" s="4">
        <v>313</v>
      </c>
      <c r="E4" s="4">
        <v>1002</v>
      </c>
      <c r="F4" s="5">
        <f t="shared" si="0"/>
        <v>0.5335463258785943</v>
      </c>
      <c r="G4" s="4">
        <f>G3+C4</f>
        <v>322</v>
      </c>
      <c r="H4" s="4">
        <f>H3+D4</f>
        <v>646</v>
      </c>
      <c r="I4" s="4">
        <f>1+I3</f>
        <v>2</v>
      </c>
      <c r="J4" s="4">
        <f t="shared" ref="J4:J67" si="20">I4/$I$125</f>
        <v>1.6260162601626018E-2</v>
      </c>
      <c r="K4" s="6">
        <f t="shared" si="1"/>
        <v>0.49845201238390091</v>
      </c>
      <c r="M4" s="4">
        <v>4</v>
      </c>
      <c r="N4" s="4">
        <v>2</v>
      </c>
      <c r="O4" s="4">
        <v>212</v>
      </c>
      <c r="P4" s="4">
        <v>280</v>
      </c>
      <c r="Q4" s="4">
        <v>2948</v>
      </c>
      <c r="R4" s="5">
        <f t="shared" si="2"/>
        <v>0.75714285714285712</v>
      </c>
      <c r="S4" s="4">
        <f t="shared" ref="S4:S35" si="21">S3+O4</f>
        <v>366</v>
      </c>
      <c r="T4" s="4">
        <f t="shared" ref="T4:T35" si="22">T3+P4</f>
        <v>638</v>
      </c>
      <c r="U4" s="4">
        <f>1+U3</f>
        <v>2</v>
      </c>
      <c r="V4" s="4">
        <f t="shared" ref="V4:V67" si="23">U4/$U$121</f>
        <v>1.680672268907563E-2</v>
      </c>
      <c r="W4" s="6">
        <f t="shared" si="3"/>
        <v>0.57366771159874608</v>
      </c>
      <c r="Y4" s="4">
        <v>4</v>
      </c>
      <c r="Z4" s="4">
        <v>3</v>
      </c>
      <c r="AA4" s="4">
        <v>157</v>
      </c>
      <c r="AB4" s="4">
        <v>336</v>
      </c>
      <c r="AC4" s="4">
        <v>2948</v>
      </c>
      <c r="AD4" s="5">
        <f t="shared" si="4"/>
        <v>0.46726190476190477</v>
      </c>
      <c r="AE4" s="4">
        <f>AE3+AA4</f>
        <v>307</v>
      </c>
      <c r="AF4" s="4">
        <f>AF3+AB4</f>
        <v>677</v>
      </c>
      <c r="AG4" s="4">
        <f>1+AG3</f>
        <v>2</v>
      </c>
      <c r="AH4" s="4">
        <f t="shared" ref="AH4:AH67" si="24">AG4/$AG$122</f>
        <v>1.6666666666666666E-2</v>
      </c>
      <c r="AI4" s="6">
        <f t="shared" si="5"/>
        <v>0.45347119645494832</v>
      </c>
      <c r="AK4" s="4">
        <v>2</v>
      </c>
      <c r="AL4" s="4">
        <v>4</v>
      </c>
      <c r="AM4" s="4">
        <v>171</v>
      </c>
      <c r="AN4" s="4">
        <v>246</v>
      </c>
      <c r="AO4" s="4">
        <v>1002</v>
      </c>
      <c r="AP4" s="5">
        <f t="shared" si="6"/>
        <v>0.69512195121951215</v>
      </c>
      <c r="AQ4" s="4">
        <f>AQ3+AM4</f>
        <v>345</v>
      </c>
      <c r="AR4" s="4">
        <f>AR3+AN4</f>
        <v>563</v>
      </c>
      <c r="AS4" s="4">
        <f>1+AS3</f>
        <v>2</v>
      </c>
      <c r="AT4" s="4">
        <f t="shared" ref="AT4:AT67" si="25">AS4/$AS$126</f>
        <v>1.6129032258064516E-2</v>
      </c>
      <c r="AU4" s="6">
        <f t="shared" si="7"/>
        <v>0.61278863232682057</v>
      </c>
      <c r="AW4" s="4">
        <v>2</v>
      </c>
      <c r="AX4" s="4">
        <v>6</v>
      </c>
      <c r="AY4" s="4">
        <v>166</v>
      </c>
      <c r="AZ4" s="4">
        <v>121</v>
      </c>
      <c r="BA4" s="4">
        <v>1002</v>
      </c>
      <c r="BB4" s="5">
        <f t="shared" si="8"/>
        <v>1.3719008264462811</v>
      </c>
      <c r="BC4" s="4">
        <f>BC3+AY4</f>
        <v>309</v>
      </c>
      <c r="BD4" s="4">
        <f>BD3+AZ4</f>
        <v>188</v>
      </c>
      <c r="BE4" s="4">
        <f>1+BE3</f>
        <v>2</v>
      </c>
      <c r="BF4" s="4">
        <f t="shared" ref="BF4:BF15" si="26">BE4/$AS$15</f>
        <v>0.15384615384615385</v>
      </c>
      <c r="BG4" s="6">
        <f t="shared" si="9"/>
        <v>1.6436170212765957</v>
      </c>
      <c r="BI4" s="4">
        <v>2</v>
      </c>
      <c r="BJ4" s="4">
        <v>7</v>
      </c>
      <c r="BK4" s="4">
        <v>310</v>
      </c>
      <c r="BL4" s="4">
        <v>97</v>
      </c>
      <c r="BM4" s="4">
        <v>1002</v>
      </c>
      <c r="BN4" s="5">
        <f t="shared" si="10"/>
        <v>3.195876288659794</v>
      </c>
      <c r="BO4" s="4">
        <f t="shared" ref="BO4:BP11" si="27">BO3+BK4</f>
        <v>424</v>
      </c>
      <c r="BP4" s="4">
        <f t="shared" si="27"/>
        <v>169</v>
      </c>
      <c r="BQ4" s="4">
        <f>1+BQ3</f>
        <v>2</v>
      </c>
      <c r="BR4" s="4">
        <f t="shared" ref="BR4:BR11" si="28">BQ4/$AS$11</f>
        <v>0.22222222222222221</v>
      </c>
      <c r="BS4" s="6">
        <f t="shared" si="11"/>
        <v>2.5088757396449703</v>
      </c>
      <c r="BU4" s="4">
        <v>2</v>
      </c>
      <c r="BV4" s="4">
        <v>8</v>
      </c>
      <c r="BW4" s="4">
        <v>570</v>
      </c>
      <c r="BX4" s="4">
        <v>330</v>
      </c>
      <c r="BY4" s="4">
        <v>1002</v>
      </c>
      <c r="BZ4" s="5">
        <f t="shared" si="12"/>
        <v>1.7272727272727273</v>
      </c>
      <c r="CA4" s="4">
        <f t="shared" ref="CA4:CB10" si="29">CA3+BW4</f>
        <v>1113</v>
      </c>
      <c r="CB4" s="4">
        <f t="shared" si="29"/>
        <v>492</v>
      </c>
      <c r="CC4" s="4">
        <f>1+CC3</f>
        <v>2</v>
      </c>
      <c r="CD4" s="4">
        <f t="shared" ref="CD4:CD12" si="30">CC4/$AS$12</f>
        <v>0.2</v>
      </c>
      <c r="CE4" s="6">
        <f t="shared" si="13"/>
        <v>2.2621951219512195</v>
      </c>
      <c r="CG4" s="4">
        <v>2</v>
      </c>
      <c r="CH4" s="4">
        <v>9</v>
      </c>
      <c r="CI4" s="4">
        <v>211</v>
      </c>
      <c r="CJ4" s="4">
        <v>64</v>
      </c>
      <c r="CK4" s="4">
        <v>1002</v>
      </c>
      <c r="CL4" s="5">
        <f t="shared" si="14"/>
        <v>3.296875</v>
      </c>
      <c r="CM4" s="4">
        <f>CM3+CI4</f>
        <v>430</v>
      </c>
      <c r="CN4" s="4">
        <f>CN3+CJ4</f>
        <v>127</v>
      </c>
      <c r="CO4" s="4">
        <f>1+CO3</f>
        <v>2</v>
      </c>
      <c r="CP4" s="4">
        <f t="shared" ref="CP4:CP11" si="31">CO4/$AS$11</f>
        <v>0.22222222222222221</v>
      </c>
      <c r="CQ4" s="6">
        <f t="shared" si="16"/>
        <v>3.3858267716535435</v>
      </c>
      <c r="CS4" s="4">
        <v>2</v>
      </c>
      <c r="CT4" s="4">
        <v>10</v>
      </c>
      <c r="CU4" s="4">
        <v>432</v>
      </c>
      <c r="CV4" s="4">
        <v>129</v>
      </c>
      <c r="CW4" s="4">
        <v>1002</v>
      </c>
      <c r="CX4" s="9">
        <f t="shared" si="17"/>
        <v>3.3488372093023258</v>
      </c>
      <c r="CY4" s="4">
        <f>CY3+CU4</f>
        <v>918</v>
      </c>
      <c r="CZ4" s="4">
        <f>CZ3+CV4</f>
        <v>265</v>
      </c>
      <c r="DA4" s="4">
        <f>1+DA3</f>
        <v>2</v>
      </c>
      <c r="DB4" s="4">
        <f t="shared" ref="DB4:DB15" si="32">DA4/$AS$15</f>
        <v>0.15384615384615385</v>
      </c>
      <c r="DC4" s="6">
        <f t="shared" si="19"/>
        <v>3.4641509433962265</v>
      </c>
      <c r="DE4" s="4">
        <f t="shared" ref="DE4:DE67" si="33">DF4/$DF$190</f>
        <v>1.0638297872340425E-2</v>
      </c>
      <c r="DF4" s="4">
        <v>2</v>
      </c>
      <c r="DG4" s="4">
        <f>CU4+CI4+BW4+BK4+AY4+AM4+C4</f>
        <v>2027</v>
      </c>
      <c r="DH4" s="4">
        <f>CV4+CJ4+BX4+BL4+AZ4+AN4+D4</f>
        <v>1300</v>
      </c>
      <c r="DI4" s="4">
        <f t="shared" ref="DI4:DI35" si="34">DI3+DG4</f>
        <v>3861</v>
      </c>
      <c r="DJ4" s="4">
        <f t="shared" ref="DJ4:DJ35" si="35">DJ3+DH4</f>
        <v>2450</v>
      </c>
      <c r="DK4" s="4">
        <f>AM4+C4</f>
        <v>338</v>
      </c>
      <c r="DL4" s="4">
        <f>AN4+D4</f>
        <v>559</v>
      </c>
      <c r="DM4" s="4">
        <f t="shared" ref="DM4:DM10" si="36">DK4/DL4</f>
        <v>0.60465116279069764</v>
      </c>
      <c r="DN4" s="4">
        <f>DN3+DK4</f>
        <v>667</v>
      </c>
      <c r="DO4" s="4">
        <f>DO3+DL4</f>
        <v>1209</v>
      </c>
      <c r="DP4" s="4">
        <f>DI4-DN4</f>
        <v>3194</v>
      </c>
      <c r="DQ4" s="4">
        <f>DJ4-DO4</f>
        <v>1241</v>
      </c>
      <c r="DR4" s="4">
        <f>DP4/DQ4</f>
        <v>2.5737308622078969</v>
      </c>
      <c r="DS4" s="4">
        <f>DP4+DS3</f>
        <v>4699</v>
      </c>
      <c r="DT4" s="4">
        <f>DQ4+DT3</f>
        <v>1741</v>
      </c>
      <c r="DU4" s="5">
        <f>DI4/DJ4</f>
        <v>1.5759183673469388</v>
      </c>
      <c r="DV4" s="5">
        <f>DN4/DO4</f>
        <v>0.55169561621174523</v>
      </c>
      <c r="DW4" s="5">
        <f t="shared" ref="DW4:DW67" si="37">DS4/DT4</f>
        <v>2.6990235496840898</v>
      </c>
      <c r="DX4" s="11">
        <f t="shared" ref="DX4:DX67" si="38">DI4/$DI$190</f>
        <v>3.2111312563415893E-2</v>
      </c>
      <c r="DY4" s="11">
        <f t="shared" ref="DY4:DY67" si="39">DJ4/$DJ$190</f>
        <v>2.3209768944381814E-2</v>
      </c>
      <c r="DZ4" s="11">
        <f t="shared" ref="DZ4:DZ67" si="40">DN4/$DN$190</f>
        <v>6.2845674766566478E-3</v>
      </c>
      <c r="EA4" s="11">
        <f t="shared" ref="EA4:EA67" si="41">DO4/$DO$190</f>
        <v>1.2205833358572856E-2</v>
      </c>
      <c r="EB4" s="17"/>
      <c r="EC4" s="16"/>
      <c r="ED4" s="16"/>
      <c r="EE4" s="17"/>
      <c r="EF4" s="17"/>
      <c r="EG4" s="17"/>
      <c r="EH4" s="17"/>
      <c r="EI4" s="17"/>
      <c r="EJ4" s="17"/>
    </row>
    <row r="5" spans="1:140" x14ac:dyDescent="0.25">
      <c r="A5" s="4">
        <v>3</v>
      </c>
      <c r="B5" s="4">
        <v>1</v>
      </c>
      <c r="C5" s="4">
        <v>173</v>
      </c>
      <c r="D5" s="4">
        <v>316</v>
      </c>
      <c r="E5" s="4">
        <v>1925</v>
      </c>
      <c r="F5" s="5">
        <f t="shared" si="0"/>
        <v>0.54746835443037978</v>
      </c>
      <c r="G5" s="4">
        <f>G4+C5</f>
        <v>495</v>
      </c>
      <c r="H5" s="4">
        <f>H4+D5</f>
        <v>962</v>
      </c>
      <c r="I5" s="4">
        <f t="shared" ref="I5:I68" si="42">1+I4</f>
        <v>3</v>
      </c>
      <c r="J5" s="4">
        <f t="shared" si="20"/>
        <v>2.4390243902439025E-2</v>
      </c>
      <c r="K5" s="6">
        <f t="shared" si="1"/>
        <v>0.5145530145530145</v>
      </c>
      <c r="M5" s="4">
        <v>5</v>
      </c>
      <c r="N5" s="4">
        <v>2</v>
      </c>
      <c r="O5" s="4">
        <v>185</v>
      </c>
      <c r="P5" s="4">
        <v>307</v>
      </c>
      <c r="Q5" s="4">
        <v>4948</v>
      </c>
      <c r="R5" s="5">
        <f t="shared" si="2"/>
        <v>0.60260586319218246</v>
      </c>
      <c r="S5" s="4">
        <f t="shared" si="21"/>
        <v>551</v>
      </c>
      <c r="T5" s="4">
        <f t="shared" si="22"/>
        <v>945</v>
      </c>
      <c r="U5" s="4">
        <f t="shared" ref="U5:U68" si="43">1+U4</f>
        <v>3</v>
      </c>
      <c r="V5" s="4">
        <f t="shared" si="23"/>
        <v>2.5210084033613446E-2</v>
      </c>
      <c r="W5" s="6">
        <f t="shared" si="3"/>
        <v>0.58306878306878307</v>
      </c>
      <c r="Y5" s="4">
        <v>6</v>
      </c>
      <c r="Z5" s="4">
        <v>3</v>
      </c>
      <c r="AA5" s="4">
        <v>152</v>
      </c>
      <c r="AB5" s="4">
        <v>337</v>
      </c>
      <c r="AC5" s="4">
        <v>6441</v>
      </c>
      <c r="AD5" s="5">
        <f t="shared" si="4"/>
        <v>0.45103857566765576</v>
      </c>
      <c r="AE5" s="4">
        <f>AE4+AA5</f>
        <v>459</v>
      </c>
      <c r="AF5" s="4">
        <f>AF4+AB5</f>
        <v>1014</v>
      </c>
      <c r="AG5" s="4">
        <f t="shared" ref="AG5:AG68" si="44">1+AG4</f>
        <v>3</v>
      </c>
      <c r="AH5" s="4">
        <f t="shared" si="24"/>
        <v>2.5000000000000001E-2</v>
      </c>
      <c r="AI5" s="6">
        <f t="shared" si="5"/>
        <v>0.4526627218934911</v>
      </c>
      <c r="AK5" s="4">
        <v>3</v>
      </c>
      <c r="AL5" s="4">
        <v>4</v>
      </c>
      <c r="AM5" s="4">
        <v>131</v>
      </c>
      <c r="AN5" s="4">
        <v>360</v>
      </c>
      <c r="AO5" s="4">
        <v>1925</v>
      </c>
      <c r="AP5" s="5">
        <f t="shared" si="6"/>
        <v>0.36388888888888887</v>
      </c>
      <c r="AQ5" s="4">
        <f>AQ4+AM5</f>
        <v>476</v>
      </c>
      <c r="AR5" s="4">
        <f>AR4+AN5</f>
        <v>923</v>
      </c>
      <c r="AS5" s="4">
        <f t="shared" ref="AS5:AS68" si="45">1+AS4</f>
        <v>3</v>
      </c>
      <c r="AT5" s="4">
        <f t="shared" si="25"/>
        <v>2.4193548387096774E-2</v>
      </c>
      <c r="AU5" s="6">
        <f t="shared" si="7"/>
        <v>0.5157096424702059</v>
      </c>
      <c r="AW5" s="4">
        <v>3</v>
      </c>
      <c r="AX5" s="4">
        <v>6</v>
      </c>
      <c r="AY5" s="4">
        <v>129</v>
      </c>
      <c r="AZ5" s="4">
        <v>129</v>
      </c>
      <c r="BA5" s="4">
        <v>1925</v>
      </c>
      <c r="BB5" s="5">
        <f t="shared" si="8"/>
        <v>1</v>
      </c>
      <c r="BC5" s="4">
        <f>BC4+AY5</f>
        <v>438</v>
      </c>
      <c r="BD5" s="4">
        <f>BD4+AZ5</f>
        <v>317</v>
      </c>
      <c r="BE5" s="4">
        <f t="shared" ref="BE5:BE15" si="46">1+BE4</f>
        <v>3</v>
      </c>
      <c r="BF5" s="4">
        <f t="shared" si="26"/>
        <v>0.23076923076923078</v>
      </c>
      <c r="BG5" s="6">
        <f t="shared" si="9"/>
        <v>1.3817034700315458</v>
      </c>
      <c r="BI5" s="4">
        <v>3</v>
      </c>
      <c r="BJ5" s="4">
        <v>7</v>
      </c>
      <c r="BK5" s="4">
        <v>47</v>
      </c>
      <c r="BL5" s="4">
        <v>7</v>
      </c>
      <c r="BM5" s="4">
        <v>1925</v>
      </c>
      <c r="BN5" s="5">
        <f t="shared" si="10"/>
        <v>6.7142857142857144</v>
      </c>
      <c r="BO5" s="4">
        <f t="shared" si="27"/>
        <v>471</v>
      </c>
      <c r="BP5" s="4">
        <f t="shared" si="27"/>
        <v>176</v>
      </c>
      <c r="BQ5" s="4">
        <f t="shared" ref="BQ5:BQ11" si="47">1+BQ4</f>
        <v>3</v>
      </c>
      <c r="BR5" s="4">
        <f t="shared" si="28"/>
        <v>0.33333333333333331</v>
      </c>
      <c r="BS5" s="6">
        <f t="shared" si="11"/>
        <v>2.6761363636363638</v>
      </c>
      <c r="BU5" s="4">
        <v>3</v>
      </c>
      <c r="BV5" s="4">
        <v>8</v>
      </c>
      <c r="BW5" s="4">
        <v>652</v>
      </c>
      <c r="BX5" s="4">
        <v>212</v>
      </c>
      <c r="BY5" s="4">
        <v>1925</v>
      </c>
      <c r="BZ5" s="5">
        <f t="shared" si="12"/>
        <v>3.0754716981132075</v>
      </c>
      <c r="CA5" s="4">
        <f t="shared" si="29"/>
        <v>1765</v>
      </c>
      <c r="CB5" s="4">
        <f t="shared" si="29"/>
        <v>704</v>
      </c>
      <c r="CC5" s="4">
        <f t="shared" ref="CC5:CC12" si="48">1+CC4</f>
        <v>3</v>
      </c>
      <c r="CD5" s="4">
        <f t="shared" si="30"/>
        <v>0.3</v>
      </c>
      <c r="CE5" s="6">
        <f t="shared" si="13"/>
        <v>2.5071022727272729</v>
      </c>
      <c r="CG5" s="4">
        <v>3</v>
      </c>
      <c r="CH5" s="4">
        <v>9</v>
      </c>
      <c r="CI5" s="4">
        <v>3</v>
      </c>
      <c r="CJ5" s="4">
        <v>1</v>
      </c>
      <c r="CK5" s="4">
        <v>1925</v>
      </c>
      <c r="CL5" s="5">
        <f t="shared" si="14"/>
        <v>3</v>
      </c>
      <c r="CM5" s="4">
        <f t="shared" ref="CM5:CN5" si="49">CM4+CI5</f>
        <v>433</v>
      </c>
      <c r="CN5" s="4">
        <f t="shared" si="49"/>
        <v>128</v>
      </c>
      <c r="CO5" s="4">
        <f t="shared" ref="CO5:CO11" si="50">1+CO4</f>
        <v>3</v>
      </c>
      <c r="CP5" s="4">
        <f t="shared" si="31"/>
        <v>0.33333333333333331</v>
      </c>
      <c r="CQ5" s="6">
        <f t="shared" si="16"/>
        <v>3.3828125</v>
      </c>
      <c r="CS5" s="4">
        <v>3</v>
      </c>
      <c r="CT5" s="4">
        <v>10</v>
      </c>
      <c r="CU5" s="4">
        <v>178</v>
      </c>
      <c r="CV5" s="4">
        <v>117</v>
      </c>
      <c r="CW5" s="4">
        <v>1925</v>
      </c>
      <c r="CX5" s="9">
        <f t="shared" si="17"/>
        <v>1.5213675213675213</v>
      </c>
      <c r="CY5" s="4">
        <f t="shared" ref="CY5:CZ6" si="51">CY4+CU5</f>
        <v>1096</v>
      </c>
      <c r="CZ5" s="4">
        <f t="shared" si="51"/>
        <v>382</v>
      </c>
      <c r="DA5" s="4">
        <f t="shared" ref="DA5:DA15" si="52">1+DA4</f>
        <v>3</v>
      </c>
      <c r="DB5" s="4">
        <f t="shared" si="32"/>
        <v>0.23076923076923078</v>
      </c>
      <c r="DC5" s="6">
        <f t="shared" si="19"/>
        <v>2.8691099476439792</v>
      </c>
      <c r="DE5" s="4">
        <f t="shared" si="33"/>
        <v>1.5957446808510637E-2</v>
      </c>
      <c r="DF5" s="4">
        <v>3</v>
      </c>
      <c r="DG5" s="4">
        <f>CU5+CI5+BW5+BK5+AY5+AM5+AA3+O3+C5</f>
        <v>1617</v>
      </c>
      <c r="DH5" s="4">
        <f>CV5+CJ5+BX5+BL5+AZ5+AN5+AB3+P3+D5</f>
        <v>1841</v>
      </c>
      <c r="DI5" s="4">
        <f t="shared" si="34"/>
        <v>5478</v>
      </c>
      <c r="DJ5" s="4">
        <f t="shared" si="35"/>
        <v>4291</v>
      </c>
      <c r="DK5" s="4">
        <f>C5+O3+AA3+AM5</f>
        <v>608</v>
      </c>
      <c r="DL5" s="4">
        <f>D5+P3+AB3+AN5</f>
        <v>1375</v>
      </c>
      <c r="DM5" s="4">
        <f t="shared" si="36"/>
        <v>0.44218181818181818</v>
      </c>
      <c r="DN5" s="4">
        <f>DN4+DK5</f>
        <v>1275</v>
      </c>
      <c r="DO5" s="4">
        <f>DO4+DL5</f>
        <v>2584</v>
      </c>
      <c r="DP5" s="4">
        <f t="shared" ref="DP5:DP68" si="53">DI5-DN5</f>
        <v>4203</v>
      </c>
      <c r="DQ5" s="4">
        <f t="shared" ref="DQ5:DQ68" si="54">DJ5-DO5</f>
        <v>1707</v>
      </c>
      <c r="DR5" s="4">
        <f t="shared" ref="DR5:DR68" si="55">DP5/DQ5</f>
        <v>2.4622144112478033</v>
      </c>
      <c r="DS5" s="4">
        <f t="shared" ref="DS5:DS68" si="56">DP5+DS4</f>
        <v>8902</v>
      </c>
      <c r="DT5" s="4">
        <f t="shared" ref="DT5:DT68" si="57">DQ5+DT4</f>
        <v>3448</v>
      </c>
      <c r="DU5" s="5">
        <f>DI5/DJ5</f>
        <v>1.2766254952225589</v>
      </c>
      <c r="DV5" s="5">
        <f>DN5/DO5</f>
        <v>0.49342105263157893</v>
      </c>
      <c r="DW5" s="5">
        <f t="shared" si="37"/>
        <v>2.5817865429234339</v>
      </c>
      <c r="DX5" s="11">
        <f t="shared" si="38"/>
        <v>4.5559640047239641E-2</v>
      </c>
      <c r="DY5" s="11">
        <f t="shared" si="39"/>
        <v>4.0650252465445867E-2</v>
      </c>
      <c r="DZ5" s="11">
        <f t="shared" si="40"/>
        <v>1.2013228684763457E-2</v>
      </c>
      <c r="EA5" s="11">
        <f t="shared" si="41"/>
        <v>2.6087571049257453E-2</v>
      </c>
      <c r="EB5" s="17"/>
      <c r="EC5" s="17"/>
      <c r="ED5" s="17"/>
      <c r="EE5" s="17"/>
      <c r="EF5" s="17"/>
      <c r="EG5" s="17"/>
      <c r="EH5" s="17"/>
      <c r="EI5" s="17"/>
      <c r="EJ5" s="17"/>
    </row>
    <row r="6" spans="1:140" x14ac:dyDescent="0.25">
      <c r="A6" s="4">
        <v>4</v>
      </c>
      <c r="B6" s="4">
        <v>1</v>
      </c>
      <c r="C6" s="4">
        <v>164</v>
      </c>
      <c r="D6" s="4">
        <v>319</v>
      </c>
      <c r="E6" s="4">
        <v>2948</v>
      </c>
      <c r="F6" s="5">
        <f t="shared" si="0"/>
        <v>0.51410658307210033</v>
      </c>
      <c r="G6" s="4">
        <f t="shared" ref="G6:G69" si="58">G5+C6</f>
        <v>659</v>
      </c>
      <c r="H6" s="4">
        <f t="shared" ref="H6:H69" si="59">H5+D6</f>
        <v>1281</v>
      </c>
      <c r="I6" s="4">
        <f t="shared" si="42"/>
        <v>4</v>
      </c>
      <c r="J6" s="4">
        <f t="shared" si="20"/>
        <v>3.2520325203252036E-2</v>
      </c>
      <c r="K6" s="6">
        <f t="shared" si="1"/>
        <v>0.51444184231069479</v>
      </c>
      <c r="M6" s="4">
        <v>6</v>
      </c>
      <c r="N6" s="4">
        <v>2</v>
      </c>
      <c r="O6" s="4">
        <v>192</v>
      </c>
      <c r="P6" s="4">
        <v>300</v>
      </c>
      <c r="Q6" s="4">
        <v>6441</v>
      </c>
      <c r="R6" s="5">
        <f t="shared" si="2"/>
        <v>0.64</v>
      </c>
      <c r="S6" s="4">
        <f t="shared" si="21"/>
        <v>743</v>
      </c>
      <c r="T6" s="4">
        <f t="shared" si="22"/>
        <v>1245</v>
      </c>
      <c r="U6" s="4">
        <f t="shared" si="43"/>
        <v>4</v>
      </c>
      <c r="V6" s="4">
        <f t="shared" si="23"/>
        <v>3.3613445378151259E-2</v>
      </c>
      <c r="W6" s="6">
        <f t="shared" si="3"/>
        <v>0.59678714859437754</v>
      </c>
      <c r="Y6" s="4">
        <v>8</v>
      </c>
      <c r="Z6" s="4">
        <v>3</v>
      </c>
      <c r="AA6" s="4">
        <v>209</v>
      </c>
      <c r="AB6" s="4">
        <v>281</v>
      </c>
      <c r="AC6" s="4">
        <v>8442</v>
      </c>
      <c r="AD6" s="5">
        <f t="shared" si="4"/>
        <v>0.74377224199288261</v>
      </c>
      <c r="AE6" s="4">
        <f t="shared" ref="AE6:AE69" si="60">AE5+AA6</f>
        <v>668</v>
      </c>
      <c r="AF6" s="4">
        <f t="shared" ref="AF6:AF69" si="61">AF5+AB6</f>
        <v>1295</v>
      </c>
      <c r="AG6" s="4">
        <f t="shared" si="44"/>
        <v>4</v>
      </c>
      <c r="AH6" s="4">
        <f t="shared" si="24"/>
        <v>3.3333333333333333E-2</v>
      </c>
      <c r="AI6" s="6">
        <f t="shared" si="5"/>
        <v>0.51583011583011584</v>
      </c>
      <c r="AK6" s="4">
        <v>4</v>
      </c>
      <c r="AL6" s="4">
        <v>4</v>
      </c>
      <c r="AM6" s="4">
        <v>196</v>
      </c>
      <c r="AN6" s="4">
        <v>291</v>
      </c>
      <c r="AO6" s="4">
        <v>2948</v>
      </c>
      <c r="AP6" s="5">
        <f t="shared" si="6"/>
        <v>0.67353951890034369</v>
      </c>
      <c r="AQ6" s="4">
        <f t="shared" ref="AQ6:AQ69" si="62">AQ5+AM6</f>
        <v>672</v>
      </c>
      <c r="AR6" s="4">
        <f t="shared" ref="AR6:AR69" si="63">AR5+AN6</f>
        <v>1214</v>
      </c>
      <c r="AS6" s="4">
        <f t="shared" si="45"/>
        <v>4</v>
      </c>
      <c r="AT6" s="4">
        <f t="shared" si="25"/>
        <v>3.2258064516129031E-2</v>
      </c>
      <c r="AU6" s="6">
        <f t="shared" si="7"/>
        <v>0.55354200988467872</v>
      </c>
      <c r="AW6" s="4">
        <v>4</v>
      </c>
      <c r="AX6" s="4">
        <v>6</v>
      </c>
      <c r="AY6" s="4">
        <v>214</v>
      </c>
      <c r="AZ6" s="4">
        <v>138</v>
      </c>
      <c r="BA6" s="4">
        <v>2948</v>
      </c>
      <c r="BB6" s="5">
        <f t="shared" si="8"/>
        <v>1.5507246376811594</v>
      </c>
      <c r="BC6" s="4">
        <f t="shared" ref="BC6:BC15" si="64">BC5+AY6</f>
        <v>652</v>
      </c>
      <c r="BD6" s="4">
        <f t="shared" ref="BD6:BD15" si="65">BD5+AZ6</f>
        <v>455</v>
      </c>
      <c r="BE6" s="4">
        <f t="shared" si="46"/>
        <v>4</v>
      </c>
      <c r="BF6" s="4">
        <f t="shared" si="26"/>
        <v>0.30769230769230771</v>
      </c>
      <c r="BG6" s="6">
        <f t="shared" si="9"/>
        <v>1.432967032967033</v>
      </c>
      <c r="BI6" s="4">
        <v>4</v>
      </c>
      <c r="BJ6" s="4">
        <v>7</v>
      </c>
      <c r="BK6" s="4">
        <v>2</v>
      </c>
      <c r="BL6" s="4">
        <v>0</v>
      </c>
      <c r="BM6" s="4">
        <v>2948</v>
      </c>
      <c r="BN6" s="5" t="e">
        <f t="shared" si="10"/>
        <v>#DIV/0!</v>
      </c>
      <c r="BO6" s="4">
        <f t="shared" si="27"/>
        <v>473</v>
      </c>
      <c r="BP6" s="4">
        <f t="shared" si="27"/>
        <v>176</v>
      </c>
      <c r="BQ6" s="4">
        <f t="shared" si="47"/>
        <v>4</v>
      </c>
      <c r="BR6" s="4">
        <f t="shared" si="28"/>
        <v>0.44444444444444442</v>
      </c>
      <c r="BS6" s="6">
        <f t="shared" si="11"/>
        <v>2.6875</v>
      </c>
      <c r="BU6" s="4">
        <v>4</v>
      </c>
      <c r="BV6" s="4">
        <v>8</v>
      </c>
      <c r="BW6" s="4">
        <v>51</v>
      </c>
      <c r="BX6" s="4">
        <v>24</v>
      </c>
      <c r="BY6" s="4">
        <v>2948</v>
      </c>
      <c r="BZ6" s="5">
        <f t="shared" si="12"/>
        <v>2.125</v>
      </c>
      <c r="CA6" s="4">
        <f t="shared" si="29"/>
        <v>1816</v>
      </c>
      <c r="CB6" s="4">
        <f t="shared" si="29"/>
        <v>728</v>
      </c>
      <c r="CC6" s="4">
        <f t="shared" si="48"/>
        <v>4</v>
      </c>
      <c r="CD6" s="4">
        <f t="shared" si="30"/>
        <v>0.4</v>
      </c>
      <c r="CE6" s="6">
        <f t="shared" si="13"/>
        <v>2.4945054945054945</v>
      </c>
      <c r="CG6" s="4">
        <v>4</v>
      </c>
      <c r="CH6" s="4">
        <v>9</v>
      </c>
      <c r="CI6" s="4">
        <v>198</v>
      </c>
      <c r="CJ6" s="4">
        <v>74</v>
      </c>
      <c r="CK6" s="4">
        <v>2948</v>
      </c>
      <c r="CL6" s="5">
        <f t="shared" si="14"/>
        <v>2.6756756756756759</v>
      </c>
      <c r="CM6" s="4">
        <f t="shared" ref="CM6:CM11" si="66">CM5+CI6</f>
        <v>631</v>
      </c>
      <c r="CN6" s="4">
        <f t="shared" ref="CN6:CN11" si="67">CN5+CJ6</f>
        <v>202</v>
      </c>
      <c r="CO6" s="4">
        <f t="shared" si="50"/>
        <v>4</v>
      </c>
      <c r="CP6" s="4">
        <f t="shared" si="31"/>
        <v>0.44444444444444442</v>
      </c>
      <c r="CQ6" s="6">
        <f t="shared" si="16"/>
        <v>3.1237623762376239</v>
      </c>
      <c r="CS6" s="4">
        <v>4</v>
      </c>
      <c r="CT6" s="4">
        <v>10</v>
      </c>
      <c r="CU6" s="4">
        <v>699</v>
      </c>
      <c r="CV6" s="4">
        <v>267</v>
      </c>
      <c r="CW6" s="4">
        <v>2948</v>
      </c>
      <c r="CX6" s="9">
        <f t="shared" si="17"/>
        <v>2.6179775280898876</v>
      </c>
      <c r="CY6" s="4">
        <f t="shared" si="51"/>
        <v>1795</v>
      </c>
      <c r="CZ6" s="4">
        <f t="shared" si="51"/>
        <v>649</v>
      </c>
      <c r="DA6" s="4">
        <f t="shared" si="52"/>
        <v>4</v>
      </c>
      <c r="DB6" s="4">
        <f t="shared" si="32"/>
        <v>0.30769230769230771</v>
      </c>
      <c r="DC6" s="6">
        <f t="shared" si="19"/>
        <v>2.7657935285053927</v>
      </c>
      <c r="DE6" s="4">
        <f t="shared" si="33"/>
        <v>2.1276595744680851E-2</v>
      </c>
      <c r="DF6" s="4">
        <v>4</v>
      </c>
      <c r="DG6" s="4">
        <f>CU6+CI6+BW6+BK6+AY6+AM6+AA4+O4+C6</f>
        <v>1893</v>
      </c>
      <c r="DH6" s="4">
        <f>CV6+CJ6+BX6+BL6+AZ6+AN6+AB4+P4+D6</f>
        <v>1729</v>
      </c>
      <c r="DI6" s="4">
        <f t="shared" si="34"/>
        <v>7371</v>
      </c>
      <c r="DJ6" s="4">
        <f t="shared" si="35"/>
        <v>6020</v>
      </c>
      <c r="DK6" s="4">
        <f>AM6+AA4+O4+C6</f>
        <v>729</v>
      </c>
      <c r="DL6" s="4">
        <f>AN6+AB4+P4+D6</f>
        <v>1226</v>
      </c>
      <c r="DM6" s="4">
        <f t="shared" si="36"/>
        <v>0.59461663947797716</v>
      </c>
      <c r="DN6" s="4">
        <f t="shared" ref="DN6:DN69" si="68">DN5+DK6</f>
        <v>2004</v>
      </c>
      <c r="DO6" s="4">
        <f t="shared" ref="DO6:DO69" si="69">DO5+DL6</f>
        <v>3810</v>
      </c>
      <c r="DP6" s="4">
        <f t="shared" si="53"/>
        <v>5367</v>
      </c>
      <c r="DQ6" s="4">
        <f t="shared" si="54"/>
        <v>2210</v>
      </c>
      <c r="DR6" s="4">
        <f t="shared" si="55"/>
        <v>2.4285067873303166</v>
      </c>
      <c r="DS6" s="4">
        <f t="shared" si="56"/>
        <v>14269</v>
      </c>
      <c r="DT6" s="4">
        <f t="shared" si="57"/>
        <v>5658</v>
      </c>
      <c r="DU6" s="5">
        <f t="shared" ref="DU6:DU69" si="70">DI6/DJ6</f>
        <v>1.2244186046511627</v>
      </c>
      <c r="DV6" s="5">
        <f t="shared" ref="DV6:DV69" si="71">DN6/DO6</f>
        <v>0.52598425196850396</v>
      </c>
      <c r="DW6" s="5">
        <f t="shared" si="37"/>
        <v>2.5219158713326264</v>
      </c>
      <c r="DX6" s="11">
        <f t="shared" si="38"/>
        <v>6.1303414893793977E-2</v>
      </c>
      <c r="DY6" s="11">
        <f t="shared" si="39"/>
        <v>5.7029717977623885E-2</v>
      </c>
      <c r="DZ6" s="11">
        <f t="shared" si="40"/>
        <v>1.888196885040468E-2</v>
      </c>
      <c r="EA6" s="11">
        <f t="shared" si="41"/>
        <v>3.846503316473332E-2</v>
      </c>
      <c r="EB6" s="17"/>
      <c r="EC6" s="17"/>
      <c r="ED6" s="17"/>
      <c r="EE6" s="16"/>
      <c r="EF6" s="17"/>
      <c r="EG6" s="17"/>
      <c r="EH6" s="17"/>
      <c r="EI6" s="17"/>
      <c r="EJ6" s="17"/>
    </row>
    <row r="7" spans="1:140" x14ac:dyDescent="0.25">
      <c r="A7" s="4">
        <v>5</v>
      </c>
      <c r="B7" s="4">
        <v>1</v>
      </c>
      <c r="C7" s="4">
        <v>174</v>
      </c>
      <c r="D7" s="4">
        <v>319</v>
      </c>
      <c r="E7" s="4">
        <v>4948</v>
      </c>
      <c r="F7" s="5">
        <f t="shared" si="0"/>
        <v>0.54545454545454541</v>
      </c>
      <c r="G7" s="4">
        <f t="shared" si="58"/>
        <v>833</v>
      </c>
      <c r="H7" s="4">
        <f t="shared" si="59"/>
        <v>1600</v>
      </c>
      <c r="I7" s="4">
        <f t="shared" si="42"/>
        <v>5</v>
      </c>
      <c r="J7" s="4">
        <f t="shared" si="20"/>
        <v>4.065040650406504E-2</v>
      </c>
      <c r="K7" s="6">
        <f t="shared" si="1"/>
        <v>0.520625</v>
      </c>
      <c r="M7" s="4">
        <v>7</v>
      </c>
      <c r="N7" s="4">
        <v>2</v>
      </c>
      <c r="O7" s="4">
        <v>186</v>
      </c>
      <c r="P7" s="4">
        <v>308</v>
      </c>
      <c r="Q7" s="4">
        <v>6941</v>
      </c>
      <c r="R7" s="5">
        <f t="shared" si="2"/>
        <v>0.60389610389610393</v>
      </c>
      <c r="S7" s="4">
        <f t="shared" si="21"/>
        <v>929</v>
      </c>
      <c r="T7" s="4">
        <f t="shared" si="22"/>
        <v>1553</v>
      </c>
      <c r="U7" s="4">
        <f t="shared" si="43"/>
        <v>5</v>
      </c>
      <c r="V7" s="4">
        <f t="shared" si="23"/>
        <v>4.2016806722689079E-2</v>
      </c>
      <c r="W7" s="6">
        <f t="shared" si="3"/>
        <v>0.59819703799098523</v>
      </c>
      <c r="Y7" s="4">
        <v>12</v>
      </c>
      <c r="Z7" s="4">
        <v>3</v>
      </c>
      <c r="AA7" s="4">
        <v>172</v>
      </c>
      <c r="AB7" s="4">
        <v>316</v>
      </c>
      <c r="AC7" s="4">
        <v>11930</v>
      </c>
      <c r="AD7" s="5">
        <f t="shared" si="4"/>
        <v>0.54430379746835444</v>
      </c>
      <c r="AE7" s="4">
        <f t="shared" si="60"/>
        <v>840</v>
      </c>
      <c r="AF7" s="4">
        <f t="shared" si="61"/>
        <v>1611</v>
      </c>
      <c r="AG7" s="4">
        <f t="shared" si="44"/>
        <v>5</v>
      </c>
      <c r="AH7" s="4">
        <f t="shared" si="24"/>
        <v>4.1666666666666664E-2</v>
      </c>
      <c r="AI7" s="6">
        <f t="shared" si="5"/>
        <v>0.52141527001862198</v>
      </c>
      <c r="AK7" s="4">
        <v>8</v>
      </c>
      <c r="AL7" s="4">
        <v>4</v>
      </c>
      <c r="AM7" s="4">
        <v>185</v>
      </c>
      <c r="AN7" s="4">
        <v>303</v>
      </c>
      <c r="AO7" s="4">
        <v>8442</v>
      </c>
      <c r="AP7" s="5">
        <f t="shared" si="6"/>
        <v>0.61056105610561051</v>
      </c>
      <c r="AQ7" s="4">
        <f t="shared" si="62"/>
        <v>857</v>
      </c>
      <c r="AR7" s="4">
        <f t="shared" si="63"/>
        <v>1517</v>
      </c>
      <c r="AS7" s="4">
        <f t="shared" si="45"/>
        <v>5</v>
      </c>
      <c r="AT7" s="4">
        <f t="shared" si="25"/>
        <v>4.0322580645161289E-2</v>
      </c>
      <c r="AU7" s="6">
        <f t="shared" si="7"/>
        <v>0.56493078444297962</v>
      </c>
      <c r="AW7" s="4">
        <v>5</v>
      </c>
      <c r="AX7" s="4">
        <v>6</v>
      </c>
      <c r="AY7" s="4">
        <v>256</v>
      </c>
      <c r="AZ7" s="4">
        <v>129</v>
      </c>
      <c r="BA7" s="4">
        <v>4948</v>
      </c>
      <c r="BB7" s="5">
        <f t="shared" si="8"/>
        <v>1.9844961240310077</v>
      </c>
      <c r="BC7" s="4">
        <f t="shared" si="64"/>
        <v>908</v>
      </c>
      <c r="BD7" s="4">
        <f t="shared" si="65"/>
        <v>584</v>
      </c>
      <c r="BE7" s="4">
        <f t="shared" si="46"/>
        <v>5</v>
      </c>
      <c r="BF7" s="4">
        <f t="shared" si="26"/>
        <v>0.38461538461538464</v>
      </c>
      <c r="BG7" s="6">
        <f t="shared" si="9"/>
        <v>1.5547945205479452</v>
      </c>
      <c r="BI7" s="4">
        <v>5</v>
      </c>
      <c r="BJ7" s="4">
        <v>7</v>
      </c>
      <c r="BK7" s="4">
        <v>594</v>
      </c>
      <c r="BL7" s="4">
        <v>193</v>
      </c>
      <c r="BM7" s="4">
        <v>4948</v>
      </c>
      <c r="BN7" s="5">
        <f t="shared" si="10"/>
        <v>3.0777202072538858</v>
      </c>
      <c r="BO7" s="4">
        <f t="shared" si="27"/>
        <v>1067</v>
      </c>
      <c r="BP7" s="4">
        <f t="shared" si="27"/>
        <v>369</v>
      </c>
      <c r="BQ7" s="4">
        <f t="shared" si="47"/>
        <v>5</v>
      </c>
      <c r="BR7" s="4">
        <f t="shared" si="28"/>
        <v>0.55555555555555558</v>
      </c>
      <c r="BS7" s="6">
        <f t="shared" si="11"/>
        <v>2.8915989159891597</v>
      </c>
      <c r="BU7" s="4">
        <v>5</v>
      </c>
      <c r="BV7" s="4">
        <v>8</v>
      </c>
      <c r="BW7" s="4">
        <v>12</v>
      </c>
      <c r="BX7" s="4">
        <v>4</v>
      </c>
      <c r="BY7" s="4">
        <v>4948</v>
      </c>
      <c r="BZ7" s="5">
        <f t="shared" si="12"/>
        <v>3</v>
      </c>
      <c r="CA7" s="4">
        <f t="shared" si="29"/>
        <v>1828</v>
      </c>
      <c r="CB7" s="4">
        <f t="shared" si="29"/>
        <v>732</v>
      </c>
      <c r="CC7" s="4">
        <f t="shared" si="48"/>
        <v>5</v>
      </c>
      <c r="CD7" s="4">
        <f t="shared" si="30"/>
        <v>0.5</v>
      </c>
      <c r="CE7" s="6">
        <f t="shared" si="13"/>
        <v>2.4972677595628414</v>
      </c>
      <c r="CG7" s="4">
        <v>5</v>
      </c>
      <c r="CH7" s="4">
        <v>9</v>
      </c>
      <c r="CI7" s="4">
        <v>630</v>
      </c>
      <c r="CJ7" s="4">
        <v>230</v>
      </c>
      <c r="CK7" s="4">
        <v>4948</v>
      </c>
      <c r="CL7" s="5">
        <f t="shared" si="14"/>
        <v>2.7391304347826089</v>
      </c>
      <c r="CM7" s="4">
        <f t="shared" si="66"/>
        <v>1261</v>
      </c>
      <c r="CN7" s="4">
        <f t="shared" si="67"/>
        <v>432</v>
      </c>
      <c r="CO7" s="4">
        <f t="shared" si="50"/>
        <v>5</v>
      </c>
      <c r="CP7" s="4">
        <f t="shared" si="31"/>
        <v>0.55555555555555558</v>
      </c>
      <c r="CQ7" s="6">
        <f t="shared" si="16"/>
        <v>2.9189814814814814</v>
      </c>
      <c r="CS7" s="4">
        <v>6</v>
      </c>
      <c r="CT7" s="4">
        <v>10</v>
      </c>
      <c r="CU7" s="4">
        <v>388</v>
      </c>
      <c r="CV7" s="4">
        <v>134</v>
      </c>
      <c r="CW7" s="4">
        <v>6441</v>
      </c>
      <c r="CX7" s="9">
        <f t="shared" si="17"/>
        <v>2.8955223880597014</v>
      </c>
      <c r="CY7" s="4">
        <f t="shared" ref="CY7:CY15" si="72">CY6+CU7</f>
        <v>2183</v>
      </c>
      <c r="CZ7" s="4">
        <f t="shared" ref="CZ7:CZ15" si="73">CZ6+CV7</f>
        <v>783</v>
      </c>
      <c r="DA7" s="4">
        <f t="shared" si="52"/>
        <v>5</v>
      </c>
      <c r="DB7" s="4">
        <f t="shared" si="32"/>
        <v>0.38461538461538464</v>
      </c>
      <c r="DC7" s="6">
        <f t="shared" si="19"/>
        <v>2.7879948914431671</v>
      </c>
      <c r="DE7" s="4">
        <f t="shared" si="33"/>
        <v>2.6595744680851064E-2</v>
      </c>
      <c r="DF7" s="4">
        <v>5</v>
      </c>
      <c r="DG7" s="4">
        <f>CI7+BW7+BK7+AY7+O5+C7</f>
        <v>1851</v>
      </c>
      <c r="DH7" s="4">
        <f>CJ7+BX7+BL7+AZ7+P5+D7</f>
        <v>1182</v>
      </c>
      <c r="DI7" s="4">
        <f t="shared" si="34"/>
        <v>9222</v>
      </c>
      <c r="DJ7" s="4">
        <f t="shared" si="35"/>
        <v>7202</v>
      </c>
      <c r="DK7" s="4">
        <f>O5+C7</f>
        <v>359</v>
      </c>
      <c r="DL7" s="4">
        <f>P5+D7</f>
        <v>626</v>
      </c>
      <c r="DM7" s="4">
        <f t="shared" si="36"/>
        <v>0.57348242811501593</v>
      </c>
      <c r="DN7" s="4">
        <f t="shared" si="68"/>
        <v>2363</v>
      </c>
      <c r="DO7" s="4">
        <f t="shared" si="69"/>
        <v>4436</v>
      </c>
      <c r="DP7" s="4">
        <f t="shared" si="53"/>
        <v>6859</v>
      </c>
      <c r="DQ7" s="4">
        <f t="shared" si="54"/>
        <v>2766</v>
      </c>
      <c r="DR7" s="4">
        <f t="shared" si="55"/>
        <v>2.4797541576283444</v>
      </c>
      <c r="DS7" s="4">
        <f t="shared" si="56"/>
        <v>21128</v>
      </c>
      <c r="DT7" s="4">
        <f t="shared" si="57"/>
        <v>8424</v>
      </c>
      <c r="DU7" s="5">
        <f t="shared" si="70"/>
        <v>1.2804776450985837</v>
      </c>
      <c r="DV7" s="5">
        <f t="shared" si="71"/>
        <v>0.53268710550045084</v>
      </c>
      <c r="DW7" s="5">
        <f t="shared" si="37"/>
        <v>2.5080721747388415</v>
      </c>
      <c r="DX7" s="11">
        <f t="shared" si="38"/>
        <v>7.6697882532976269E-2</v>
      </c>
      <c r="DY7" s="11">
        <f t="shared" si="39"/>
        <v>6.82272473214032E-2</v>
      </c>
      <c r="DZ7" s="11">
        <f t="shared" si="40"/>
        <v>2.2264517162428273E-2</v>
      </c>
      <c r="EA7" s="11">
        <f t="shared" si="41"/>
        <v>4.478500974245591E-2</v>
      </c>
      <c r="EB7" s="17"/>
      <c r="EC7" s="17"/>
      <c r="ED7" s="16"/>
      <c r="EE7" s="16"/>
      <c r="EF7" s="17"/>
      <c r="EG7" s="17"/>
      <c r="EH7" s="17"/>
      <c r="EI7" s="17"/>
      <c r="EJ7" s="16"/>
    </row>
    <row r="8" spans="1:140" x14ac:dyDescent="0.25">
      <c r="A8" s="4">
        <v>7</v>
      </c>
      <c r="B8" s="4">
        <v>1</v>
      </c>
      <c r="C8" s="4">
        <v>180</v>
      </c>
      <c r="D8" s="4">
        <v>311</v>
      </c>
      <c r="E8" s="4">
        <v>6941</v>
      </c>
      <c r="F8" s="5">
        <f t="shared" si="0"/>
        <v>0.5787781350482315</v>
      </c>
      <c r="G8" s="4">
        <f t="shared" si="58"/>
        <v>1013</v>
      </c>
      <c r="H8" s="4">
        <f t="shared" si="59"/>
        <v>1911</v>
      </c>
      <c r="I8" s="4">
        <f t="shared" si="42"/>
        <v>6</v>
      </c>
      <c r="J8" s="4">
        <f t="shared" si="20"/>
        <v>4.878048780487805E-2</v>
      </c>
      <c r="K8" s="6">
        <f t="shared" si="1"/>
        <v>0.53008895866038719</v>
      </c>
      <c r="M8" s="4">
        <v>10</v>
      </c>
      <c r="N8" s="4">
        <v>2</v>
      </c>
      <c r="O8" s="4">
        <v>141</v>
      </c>
      <c r="P8" s="4">
        <v>331</v>
      </c>
      <c r="Q8" s="4">
        <v>8948</v>
      </c>
      <c r="R8" s="5">
        <f t="shared" si="2"/>
        <v>0.42598187311178248</v>
      </c>
      <c r="S8" s="4">
        <f t="shared" si="21"/>
        <v>1070</v>
      </c>
      <c r="T8" s="4">
        <f t="shared" si="22"/>
        <v>1884</v>
      </c>
      <c r="U8" s="4">
        <f t="shared" si="43"/>
        <v>6</v>
      </c>
      <c r="V8" s="4">
        <f t="shared" si="23"/>
        <v>5.0420168067226892E-2</v>
      </c>
      <c r="W8" s="6">
        <f t="shared" si="3"/>
        <v>0.56794055201698512</v>
      </c>
      <c r="Y8" s="4">
        <v>13</v>
      </c>
      <c r="Z8" s="4">
        <v>3</v>
      </c>
      <c r="AA8" s="4">
        <v>176</v>
      </c>
      <c r="AB8" s="4">
        <v>309</v>
      </c>
      <c r="AC8" s="4">
        <v>10929</v>
      </c>
      <c r="AD8" s="5">
        <f t="shared" si="4"/>
        <v>0.56957928802588997</v>
      </c>
      <c r="AE8" s="4">
        <f t="shared" si="60"/>
        <v>1016</v>
      </c>
      <c r="AF8" s="4">
        <f t="shared" si="61"/>
        <v>1920</v>
      </c>
      <c r="AG8" s="4">
        <f t="shared" si="44"/>
        <v>6</v>
      </c>
      <c r="AH8" s="4">
        <f t="shared" si="24"/>
        <v>0.05</v>
      </c>
      <c r="AI8" s="6">
        <f t="shared" si="5"/>
        <v>0.52916666666666667</v>
      </c>
      <c r="AK8" s="4">
        <v>12</v>
      </c>
      <c r="AL8" s="4">
        <v>4</v>
      </c>
      <c r="AM8" s="4">
        <v>193</v>
      </c>
      <c r="AN8" s="4">
        <v>296</v>
      </c>
      <c r="AO8" s="4">
        <v>11930</v>
      </c>
      <c r="AP8" s="5">
        <f t="shared" si="6"/>
        <v>0.65202702702702697</v>
      </c>
      <c r="AQ8" s="4">
        <f t="shared" si="62"/>
        <v>1050</v>
      </c>
      <c r="AR8" s="4">
        <f t="shared" si="63"/>
        <v>1813</v>
      </c>
      <c r="AS8" s="4">
        <f t="shared" si="45"/>
        <v>6</v>
      </c>
      <c r="AT8" s="4">
        <f t="shared" si="25"/>
        <v>4.8387096774193547E-2</v>
      </c>
      <c r="AU8" s="6">
        <f t="shared" si="7"/>
        <v>0.5791505791505791</v>
      </c>
      <c r="AW8" s="4">
        <v>6</v>
      </c>
      <c r="AX8" s="4">
        <v>6</v>
      </c>
      <c r="AY8" s="4">
        <v>240</v>
      </c>
      <c r="AZ8" s="4">
        <v>189</v>
      </c>
      <c r="BA8" s="4">
        <v>6441</v>
      </c>
      <c r="BB8" s="5">
        <f t="shared" si="8"/>
        <v>1.2698412698412698</v>
      </c>
      <c r="BC8" s="4">
        <f t="shared" si="64"/>
        <v>1148</v>
      </c>
      <c r="BD8" s="4">
        <f t="shared" si="65"/>
        <v>773</v>
      </c>
      <c r="BE8" s="4">
        <f t="shared" si="46"/>
        <v>6</v>
      </c>
      <c r="BF8" s="4">
        <f t="shared" si="26"/>
        <v>0.46153846153846156</v>
      </c>
      <c r="BG8" s="6">
        <f t="shared" si="9"/>
        <v>1.4851228978007762</v>
      </c>
      <c r="BI8" s="4">
        <v>7</v>
      </c>
      <c r="BJ8" s="4">
        <v>7</v>
      </c>
      <c r="BK8" s="4">
        <v>640</v>
      </c>
      <c r="BL8" s="4">
        <v>282</v>
      </c>
      <c r="BM8" s="4">
        <v>6941</v>
      </c>
      <c r="BN8" s="5">
        <f t="shared" si="10"/>
        <v>2.2695035460992909</v>
      </c>
      <c r="BO8" s="4">
        <f t="shared" si="27"/>
        <v>1707</v>
      </c>
      <c r="BP8" s="4">
        <f t="shared" si="27"/>
        <v>651</v>
      </c>
      <c r="BQ8" s="4">
        <f t="shared" si="47"/>
        <v>6</v>
      </c>
      <c r="BR8" s="4">
        <f t="shared" si="28"/>
        <v>0.66666666666666663</v>
      </c>
      <c r="BS8" s="6">
        <f t="shared" si="11"/>
        <v>2.6221198156682028</v>
      </c>
      <c r="BU8" s="4">
        <v>6</v>
      </c>
      <c r="BV8" s="4">
        <v>8</v>
      </c>
      <c r="BW8" s="4">
        <v>30</v>
      </c>
      <c r="BX8" s="4">
        <v>16</v>
      </c>
      <c r="BY8" s="4">
        <v>6441</v>
      </c>
      <c r="BZ8" s="5">
        <f t="shared" si="12"/>
        <v>1.875</v>
      </c>
      <c r="CA8" s="4">
        <f t="shared" si="29"/>
        <v>1858</v>
      </c>
      <c r="CB8" s="4">
        <f t="shared" si="29"/>
        <v>748</v>
      </c>
      <c r="CC8" s="4">
        <f t="shared" si="48"/>
        <v>6</v>
      </c>
      <c r="CD8" s="4">
        <f t="shared" si="30"/>
        <v>0.6</v>
      </c>
      <c r="CE8" s="6">
        <f t="shared" si="13"/>
        <v>2.4839572192513368</v>
      </c>
      <c r="CG8" s="4">
        <v>6</v>
      </c>
      <c r="CH8" s="4">
        <v>9</v>
      </c>
      <c r="CI8" s="4">
        <v>12</v>
      </c>
      <c r="CJ8" s="4">
        <v>5</v>
      </c>
      <c r="CK8" s="4">
        <v>6441</v>
      </c>
      <c r="CL8" s="5">
        <f t="shared" si="14"/>
        <v>2.4</v>
      </c>
      <c r="CM8" s="4">
        <f t="shared" si="66"/>
        <v>1273</v>
      </c>
      <c r="CN8" s="4">
        <f t="shared" si="67"/>
        <v>437</v>
      </c>
      <c r="CO8" s="4">
        <f t="shared" si="50"/>
        <v>6</v>
      </c>
      <c r="CP8" s="4">
        <f t="shared" si="31"/>
        <v>0.66666666666666663</v>
      </c>
      <c r="CQ8" s="6">
        <f t="shared" si="16"/>
        <v>2.9130434782608696</v>
      </c>
      <c r="CS8" s="4">
        <v>8</v>
      </c>
      <c r="CT8" s="4">
        <v>10</v>
      </c>
      <c r="CU8" s="4">
        <v>506</v>
      </c>
      <c r="CV8" s="4">
        <v>138</v>
      </c>
      <c r="CW8" s="4">
        <v>8442</v>
      </c>
      <c r="CX8" s="9">
        <f t="shared" si="17"/>
        <v>3.6666666666666665</v>
      </c>
      <c r="CY8" s="4">
        <f t="shared" si="72"/>
        <v>2689</v>
      </c>
      <c r="CZ8" s="4">
        <f t="shared" si="73"/>
        <v>921</v>
      </c>
      <c r="DA8" s="4">
        <f t="shared" si="52"/>
        <v>6</v>
      </c>
      <c r="DB8" s="4">
        <f t="shared" si="32"/>
        <v>0.46153846153846156</v>
      </c>
      <c r="DC8" s="6">
        <f t="shared" si="19"/>
        <v>2.9196525515743756</v>
      </c>
      <c r="DE8" s="4">
        <f t="shared" si="33"/>
        <v>3.1914893617021274E-2</v>
      </c>
      <c r="DF8" s="4">
        <v>6</v>
      </c>
      <c r="DG8" s="4">
        <f>CU7+CI8+BW8+AY8+AA5+O6</f>
        <v>1014</v>
      </c>
      <c r="DH8" s="4">
        <f>CV7+CJ8+BX8+AZ8+AB5+P6</f>
        <v>981</v>
      </c>
      <c r="DI8" s="4">
        <f t="shared" si="34"/>
        <v>10236</v>
      </c>
      <c r="DJ8" s="4">
        <f t="shared" si="35"/>
        <v>8183</v>
      </c>
      <c r="DK8" s="4">
        <f>AA5+O6</f>
        <v>344</v>
      </c>
      <c r="DL8" s="4">
        <f>AB5+P6</f>
        <v>637</v>
      </c>
      <c r="DM8" s="4">
        <f t="shared" si="36"/>
        <v>0.5400313971742543</v>
      </c>
      <c r="DN8" s="4">
        <f t="shared" si="68"/>
        <v>2707</v>
      </c>
      <c r="DO8" s="4">
        <f t="shared" si="69"/>
        <v>5073</v>
      </c>
      <c r="DP8" s="4">
        <f t="shared" si="53"/>
        <v>7529</v>
      </c>
      <c r="DQ8" s="4">
        <f t="shared" si="54"/>
        <v>3110</v>
      </c>
      <c r="DR8" s="4">
        <f t="shared" si="55"/>
        <v>2.4209003215434084</v>
      </c>
      <c r="DS8" s="4">
        <f t="shared" si="56"/>
        <v>28657</v>
      </c>
      <c r="DT8" s="4">
        <f t="shared" si="57"/>
        <v>11534</v>
      </c>
      <c r="DU8" s="5">
        <f t="shared" si="70"/>
        <v>1.2508859831357693</v>
      </c>
      <c r="DV8" s="5">
        <f t="shared" si="71"/>
        <v>0.53360930415927454</v>
      </c>
      <c r="DW8" s="5">
        <f t="shared" si="37"/>
        <v>2.4845673660482053</v>
      </c>
      <c r="DX8" s="11">
        <f t="shared" si="38"/>
        <v>8.5131156539529934E-2</v>
      </c>
      <c r="DY8" s="11">
        <f t="shared" si="39"/>
        <v>7.7520628274235268E-2</v>
      </c>
      <c r="DZ8" s="11">
        <f t="shared" si="40"/>
        <v>2.550573337227818E-2</v>
      </c>
      <c r="EA8" s="11">
        <f t="shared" si="41"/>
        <v>5.1216040221703972E-2</v>
      </c>
      <c r="EB8" s="16"/>
      <c r="EC8" s="17"/>
      <c r="ED8" s="17"/>
      <c r="EE8" s="16"/>
      <c r="EF8" s="17"/>
      <c r="EG8" s="16"/>
      <c r="EH8" s="17"/>
      <c r="EI8" s="17"/>
      <c r="EJ8" s="17"/>
    </row>
    <row r="9" spans="1:140" x14ac:dyDescent="0.25">
      <c r="A9" s="4">
        <v>10</v>
      </c>
      <c r="B9" s="4">
        <v>1</v>
      </c>
      <c r="C9" s="4">
        <v>175</v>
      </c>
      <c r="D9" s="4">
        <v>317</v>
      </c>
      <c r="E9" s="4">
        <v>8948</v>
      </c>
      <c r="F9" s="5">
        <f t="shared" si="0"/>
        <v>0.55205047318611988</v>
      </c>
      <c r="G9" s="4">
        <f t="shared" si="58"/>
        <v>1188</v>
      </c>
      <c r="H9" s="4">
        <f t="shared" si="59"/>
        <v>2228</v>
      </c>
      <c r="I9" s="4">
        <f t="shared" si="42"/>
        <v>7</v>
      </c>
      <c r="J9" s="4">
        <f t="shared" si="20"/>
        <v>5.6910569105691054E-2</v>
      </c>
      <c r="K9" s="6">
        <f t="shared" si="1"/>
        <v>0.53321364452423703</v>
      </c>
      <c r="M9" s="4">
        <v>11</v>
      </c>
      <c r="N9" s="4">
        <v>2</v>
      </c>
      <c r="O9" s="4">
        <v>223</v>
      </c>
      <c r="P9" s="4">
        <v>261</v>
      </c>
      <c r="Q9" s="4">
        <v>9435</v>
      </c>
      <c r="R9" s="5">
        <f t="shared" si="2"/>
        <v>0.85440613026819923</v>
      </c>
      <c r="S9" s="4">
        <f t="shared" si="21"/>
        <v>1293</v>
      </c>
      <c r="T9" s="4">
        <f t="shared" si="22"/>
        <v>2145</v>
      </c>
      <c r="U9" s="4">
        <f t="shared" si="43"/>
        <v>7</v>
      </c>
      <c r="V9" s="4">
        <f t="shared" si="23"/>
        <v>5.8823529411764705E-2</v>
      </c>
      <c r="W9" s="6">
        <f t="shared" si="3"/>
        <v>0.60279720279720284</v>
      </c>
      <c r="Y9" s="4">
        <v>14</v>
      </c>
      <c r="Z9" s="4">
        <v>3</v>
      </c>
      <c r="AA9" s="4">
        <v>187</v>
      </c>
      <c r="AB9" s="4">
        <v>279</v>
      </c>
      <c r="AC9" s="4">
        <v>11429</v>
      </c>
      <c r="AD9" s="5">
        <f t="shared" si="4"/>
        <v>0.67025089605734767</v>
      </c>
      <c r="AE9" s="4">
        <f t="shared" si="60"/>
        <v>1203</v>
      </c>
      <c r="AF9" s="4">
        <f t="shared" si="61"/>
        <v>2199</v>
      </c>
      <c r="AG9" s="4">
        <f t="shared" si="44"/>
        <v>7</v>
      </c>
      <c r="AH9" s="4">
        <f t="shared" si="24"/>
        <v>5.8333333333333334E-2</v>
      </c>
      <c r="AI9" s="6">
        <f t="shared" si="5"/>
        <v>0.54706684856753074</v>
      </c>
      <c r="AK9" s="4">
        <v>18</v>
      </c>
      <c r="AL9" s="4">
        <v>4</v>
      </c>
      <c r="AM9" s="4">
        <v>174</v>
      </c>
      <c r="AN9" s="4">
        <v>313</v>
      </c>
      <c r="AO9" s="4">
        <v>15925</v>
      </c>
      <c r="AP9" s="5">
        <f t="shared" si="6"/>
        <v>0.55591054313099042</v>
      </c>
      <c r="AQ9" s="4">
        <f t="shared" si="62"/>
        <v>1224</v>
      </c>
      <c r="AR9" s="4">
        <f t="shared" si="63"/>
        <v>2126</v>
      </c>
      <c r="AS9" s="4">
        <f t="shared" si="45"/>
        <v>7</v>
      </c>
      <c r="AT9" s="4">
        <f t="shared" si="25"/>
        <v>5.6451612903225805E-2</v>
      </c>
      <c r="AU9" s="6">
        <f t="shared" si="7"/>
        <v>0.57572906867356544</v>
      </c>
      <c r="AW9" s="4">
        <v>8</v>
      </c>
      <c r="AX9" s="4">
        <v>6</v>
      </c>
      <c r="AY9" s="4">
        <v>229</v>
      </c>
      <c r="AZ9" s="4">
        <v>190</v>
      </c>
      <c r="BA9" s="4">
        <v>8442</v>
      </c>
      <c r="BB9" s="5">
        <f t="shared" si="8"/>
        <v>1.2052631578947368</v>
      </c>
      <c r="BC9" s="4">
        <f t="shared" si="64"/>
        <v>1377</v>
      </c>
      <c r="BD9" s="4">
        <f t="shared" si="65"/>
        <v>963</v>
      </c>
      <c r="BE9" s="4">
        <f t="shared" si="46"/>
        <v>7</v>
      </c>
      <c r="BF9" s="4">
        <f t="shared" si="26"/>
        <v>0.53846153846153844</v>
      </c>
      <c r="BG9" s="6">
        <f t="shared" si="9"/>
        <v>1.4299065420560748</v>
      </c>
      <c r="BI9" s="4">
        <v>8</v>
      </c>
      <c r="BJ9" s="4">
        <v>7</v>
      </c>
      <c r="BK9" s="4">
        <v>740</v>
      </c>
      <c r="BL9" s="4">
        <v>231</v>
      </c>
      <c r="BM9" s="4">
        <v>8442</v>
      </c>
      <c r="BN9" s="5">
        <f t="shared" si="10"/>
        <v>3.2034632034632033</v>
      </c>
      <c r="BO9" s="4">
        <f t="shared" si="27"/>
        <v>2447</v>
      </c>
      <c r="BP9" s="4">
        <f t="shared" si="27"/>
        <v>882</v>
      </c>
      <c r="BQ9" s="4">
        <f t="shared" si="47"/>
        <v>7</v>
      </c>
      <c r="BR9" s="4">
        <f t="shared" si="28"/>
        <v>0.77777777777777779</v>
      </c>
      <c r="BS9" s="6">
        <f t="shared" si="11"/>
        <v>2.7743764172335599</v>
      </c>
      <c r="BU9" s="4">
        <v>7</v>
      </c>
      <c r="BV9" s="4">
        <v>8</v>
      </c>
      <c r="BW9" s="4">
        <v>279</v>
      </c>
      <c r="BX9" s="4">
        <v>111</v>
      </c>
      <c r="BY9" s="4">
        <v>6941</v>
      </c>
      <c r="BZ9" s="5">
        <f t="shared" si="12"/>
        <v>2.5135135135135136</v>
      </c>
      <c r="CA9" s="4">
        <f t="shared" si="29"/>
        <v>2137</v>
      </c>
      <c r="CB9" s="4">
        <f t="shared" si="29"/>
        <v>859</v>
      </c>
      <c r="CC9" s="4">
        <f t="shared" si="48"/>
        <v>7</v>
      </c>
      <c r="CD9" s="4">
        <f t="shared" si="30"/>
        <v>0.7</v>
      </c>
      <c r="CE9" s="6">
        <f t="shared" si="13"/>
        <v>2.4877764842840513</v>
      </c>
      <c r="CG9" s="4">
        <v>7</v>
      </c>
      <c r="CH9" s="4">
        <v>9</v>
      </c>
      <c r="CI9" s="4">
        <v>50</v>
      </c>
      <c r="CJ9" s="4">
        <v>13</v>
      </c>
      <c r="CK9" s="4">
        <v>6941</v>
      </c>
      <c r="CL9" s="5">
        <f t="shared" si="14"/>
        <v>3.8461538461538463</v>
      </c>
      <c r="CM9" s="4">
        <f t="shared" si="66"/>
        <v>1323</v>
      </c>
      <c r="CN9" s="4">
        <f t="shared" si="67"/>
        <v>450</v>
      </c>
      <c r="CO9" s="4">
        <f t="shared" si="50"/>
        <v>7</v>
      </c>
      <c r="CP9" s="4">
        <f t="shared" si="31"/>
        <v>0.77777777777777779</v>
      </c>
      <c r="CQ9" s="6">
        <f t="shared" si="16"/>
        <v>2.94</v>
      </c>
      <c r="CS9" s="4">
        <v>9</v>
      </c>
      <c r="CT9" s="4">
        <v>10</v>
      </c>
      <c r="CU9" s="4">
        <v>44</v>
      </c>
      <c r="CV9" s="4">
        <v>23</v>
      </c>
      <c r="CW9" s="4">
        <v>120300</v>
      </c>
      <c r="CX9" s="9">
        <f t="shared" ref="CX9:CX14" si="74">CU9/CV9</f>
        <v>1.9130434782608696</v>
      </c>
      <c r="CY9" s="4">
        <f t="shared" si="72"/>
        <v>2733</v>
      </c>
      <c r="CZ9" s="4">
        <f t="shared" si="73"/>
        <v>944</v>
      </c>
      <c r="DA9" s="4">
        <f t="shared" si="52"/>
        <v>7</v>
      </c>
      <c r="DB9" s="4">
        <f t="shared" si="32"/>
        <v>0.53846153846153844</v>
      </c>
      <c r="DC9" s="6">
        <f t="shared" ref="DC9:DC14" si="75">CY9/CZ9</f>
        <v>2.8951271186440679</v>
      </c>
      <c r="DE9" s="4">
        <f t="shared" si="33"/>
        <v>3.7234042553191488E-2</v>
      </c>
      <c r="DF9" s="4">
        <v>7</v>
      </c>
      <c r="DG9" s="4">
        <f>CI9+BW9+BK8+O7+C8</f>
        <v>1335</v>
      </c>
      <c r="DH9" s="4">
        <f>CJ9+BX9+BL8+P7+D8</f>
        <v>1025</v>
      </c>
      <c r="DI9" s="4">
        <f t="shared" si="34"/>
        <v>11571</v>
      </c>
      <c r="DJ9" s="4">
        <f t="shared" si="35"/>
        <v>9208</v>
      </c>
      <c r="DK9" s="4">
        <f>O7+C8</f>
        <v>366</v>
      </c>
      <c r="DL9" s="4">
        <f>P7+D8</f>
        <v>619</v>
      </c>
      <c r="DM9" s="4">
        <f t="shared" si="36"/>
        <v>0.59127625201938616</v>
      </c>
      <c r="DN9" s="4">
        <f t="shared" si="68"/>
        <v>3073</v>
      </c>
      <c r="DO9" s="4">
        <f t="shared" si="69"/>
        <v>5692</v>
      </c>
      <c r="DP9" s="4">
        <f t="shared" si="53"/>
        <v>8498</v>
      </c>
      <c r="DQ9" s="4">
        <f t="shared" si="54"/>
        <v>3516</v>
      </c>
      <c r="DR9" s="4">
        <f t="shared" si="55"/>
        <v>2.4169510807736065</v>
      </c>
      <c r="DS9" s="4">
        <f t="shared" si="56"/>
        <v>37155</v>
      </c>
      <c r="DT9" s="4">
        <f t="shared" si="57"/>
        <v>15050</v>
      </c>
      <c r="DU9" s="5">
        <f t="shared" si="70"/>
        <v>1.2566246741963509</v>
      </c>
      <c r="DV9" s="5">
        <f t="shared" si="71"/>
        <v>0.53988053408292336</v>
      </c>
      <c r="DW9" s="5">
        <f t="shared" si="37"/>
        <v>2.4687707641196015</v>
      </c>
      <c r="DX9" s="11">
        <f t="shared" si="38"/>
        <v>9.6234135630998516E-2</v>
      </c>
      <c r="DY9" s="11">
        <f t="shared" si="39"/>
        <v>8.7230837730558272E-2</v>
      </c>
      <c r="DZ9" s="11">
        <f t="shared" si="40"/>
        <v>2.8954236665316161E-2</v>
      </c>
      <c r="EA9" s="11">
        <f t="shared" si="41"/>
        <v>5.7465346134819434E-2</v>
      </c>
      <c r="EB9" s="17"/>
      <c r="EC9" s="17"/>
      <c r="ED9" s="16"/>
      <c r="EE9" s="16"/>
      <c r="EF9" s="16"/>
      <c r="EG9" s="17"/>
      <c r="EH9" s="17"/>
      <c r="EI9" s="17"/>
      <c r="EJ9" s="16"/>
    </row>
    <row r="10" spans="1:140" x14ac:dyDescent="0.25">
      <c r="A10" s="4">
        <v>12</v>
      </c>
      <c r="B10" s="4">
        <v>1</v>
      </c>
      <c r="C10" s="4">
        <v>160</v>
      </c>
      <c r="D10" s="4">
        <v>323</v>
      </c>
      <c r="E10" s="4">
        <v>11930</v>
      </c>
      <c r="F10" s="5">
        <f t="shared" si="0"/>
        <v>0.49535603715170279</v>
      </c>
      <c r="G10" s="4">
        <f t="shared" si="58"/>
        <v>1348</v>
      </c>
      <c r="H10" s="4">
        <f t="shared" si="59"/>
        <v>2551</v>
      </c>
      <c r="I10" s="4">
        <f t="shared" si="42"/>
        <v>8</v>
      </c>
      <c r="J10" s="4">
        <f t="shared" si="20"/>
        <v>6.5040650406504072E-2</v>
      </c>
      <c r="K10" s="6">
        <f t="shared" si="1"/>
        <v>0.52842022736181893</v>
      </c>
      <c r="M10" s="4">
        <v>13</v>
      </c>
      <c r="N10" s="4">
        <v>2</v>
      </c>
      <c r="O10" s="4">
        <v>157</v>
      </c>
      <c r="P10" s="4">
        <v>335</v>
      </c>
      <c r="Q10" s="4">
        <v>10929</v>
      </c>
      <c r="R10" s="5">
        <f t="shared" si="2"/>
        <v>0.46865671641791046</v>
      </c>
      <c r="S10" s="4">
        <f t="shared" si="21"/>
        <v>1450</v>
      </c>
      <c r="T10" s="4">
        <f t="shared" si="22"/>
        <v>2480</v>
      </c>
      <c r="U10" s="4">
        <f t="shared" si="43"/>
        <v>8</v>
      </c>
      <c r="V10" s="4">
        <f t="shared" si="23"/>
        <v>6.7226890756302518E-2</v>
      </c>
      <c r="W10" s="6">
        <f t="shared" si="3"/>
        <v>0.58467741935483875</v>
      </c>
      <c r="Y10" s="4">
        <v>19</v>
      </c>
      <c r="Z10" s="4">
        <v>3</v>
      </c>
      <c r="AA10" s="4">
        <v>223</v>
      </c>
      <c r="AB10" s="4">
        <v>265</v>
      </c>
      <c r="AC10" s="4">
        <v>15425</v>
      </c>
      <c r="AD10" s="5">
        <f t="shared" si="4"/>
        <v>0.84150943396226419</v>
      </c>
      <c r="AE10" s="4">
        <f t="shared" si="60"/>
        <v>1426</v>
      </c>
      <c r="AF10" s="4">
        <f t="shared" si="61"/>
        <v>2464</v>
      </c>
      <c r="AG10" s="4">
        <f t="shared" si="44"/>
        <v>8</v>
      </c>
      <c r="AH10" s="4">
        <f t="shared" si="24"/>
        <v>6.6666666666666666E-2</v>
      </c>
      <c r="AI10" s="6">
        <f t="shared" si="5"/>
        <v>0.57873376623376627</v>
      </c>
      <c r="AK10" s="4">
        <v>22</v>
      </c>
      <c r="AL10" s="4">
        <v>4</v>
      </c>
      <c r="AM10" s="4">
        <v>217</v>
      </c>
      <c r="AN10" s="4">
        <v>268</v>
      </c>
      <c r="AO10" s="4">
        <v>18407</v>
      </c>
      <c r="AP10" s="5">
        <f t="shared" si="6"/>
        <v>0.80970149253731338</v>
      </c>
      <c r="AQ10" s="4">
        <f t="shared" si="62"/>
        <v>1441</v>
      </c>
      <c r="AR10" s="4">
        <f t="shared" si="63"/>
        <v>2394</v>
      </c>
      <c r="AS10" s="4">
        <f t="shared" si="45"/>
        <v>8</v>
      </c>
      <c r="AT10" s="4">
        <f t="shared" si="25"/>
        <v>6.4516129032258063E-2</v>
      </c>
      <c r="AU10" s="6">
        <f t="shared" si="7"/>
        <v>0.60192147034252297</v>
      </c>
      <c r="AW10" s="4">
        <v>9</v>
      </c>
      <c r="AX10" s="4">
        <v>6</v>
      </c>
      <c r="AY10" s="4">
        <v>246</v>
      </c>
      <c r="AZ10" s="4">
        <v>117</v>
      </c>
      <c r="BA10" s="4">
        <v>120300</v>
      </c>
      <c r="BB10" s="5">
        <f t="shared" si="8"/>
        <v>2.1025641025641026</v>
      </c>
      <c r="BC10" s="4">
        <f t="shared" si="64"/>
        <v>1623</v>
      </c>
      <c r="BD10" s="4">
        <f t="shared" si="65"/>
        <v>1080</v>
      </c>
      <c r="BE10" s="4">
        <f t="shared" si="46"/>
        <v>8</v>
      </c>
      <c r="BF10" s="4">
        <f t="shared" si="26"/>
        <v>0.61538461538461542</v>
      </c>
      <c r="BG10" s="6">
        <f t="shared" si="9"/>
        <v>1.5027777777777778</v>
      </c>
      <c r="BI10" s="4">
        <v>9</v>
      </c>
      <c r="BJ10" s="4">
        <v>7</v>
      </c>
      <c r="BK10" s="4">
        <v>15</v>
      </c>
      <c r="BL10" s="4">
        <v>4</v>
      </c>
      <c r="BM10" s="4">
        <v>120300</v>
      </c>
      <c r="BN10" s="5">
        <f t="shared" si="10"/>
        <v>3.75</v>
      </c>
      <c r="BO10" s="4">
        <f t="shared" si="27"/>
        <v>2462</v>
      </c>
      <c r="BP10" s="4">
        <f t="shared" si="27"/>
        <v>886</v>
      </c>
      <c r="BQ10" s="4">
        <f t="shared" si="47"/>
        <v>8</v>
      </c>
      <c r="BR10" s="4">
        <f t="shared" si="28"/>
        <v>0.88888888888888884</v>
      </c>
      <c r="BS10" s="6">
        <f t="shared" si="11"/>
        <v>2.778781038374718</v>
      </c>
      <c r="BU10" s="4">
        <v>8</v>
      </c>
      <c r="BV10" s="4">
        <v>8</v>
      </c>
      <c r="BW10" s="4">
        <v>367</v>
      </c>
      <c r="BX10" s="4">
        <v>166</v>
      </c>
      <c r="BY10" s="4">
        <v>8442</v>
      </c>
      <c r="BZ10" s="5">
        <f t="shared" si="12"/>
        <v>2.2108433734939759</v>
      </c>
      <c r="CA10" s="4">
        <f t="shared" si="29"/>
        <v>2504</v>
      </c>
      <c r="CB10" s="4">
        <f t="shared" si="29"/>
        <v>1025</v>
      </c>
      <c r="CC10" s="4">
        <f t="shared" si="48"/>
        <v>8</v>
      </c>
      <c r="CD10" s="4">
        <f t="shared" si="30"/>
        <v>0.8</v>
      </c>
      <c r="CE10" s="6">
        <f t="shared" si="13"/>
        <v>2.4429268292682926</v>
      </c>
      <c r="CG10" s="4">
        <v>8</v>
      </c>
      <c r="CH10" s="4">
        <v>9</v>
      </c>
      <c r="CI10" s="4">
        <v>0</v>
      </c>
      <c r="CJ10" s="4">
        <v>1</v>
      </c>
      <c r="CK10" s="4">
        <v>8442</v>
      </c>
      <c r="CL10" s="5">
        <f t="shared" si="14"/>
        <v>0</v>
      </c>
      <c r="CM10" s="4">
        <f t="shared" si="66"/>
        <v>1323</v>
      </c>
      <c r="CN10" s="4">
        <f t="shared" si="67"/>
        <v>451</v>
      </c>
      <c r="CO10" s="4">
        <f t="shared" si="50"/>
        <v>8</v>
      </c>
      <c r="CP10" s="4">
        <f t="shared" si="31"/>
        <v>0.88888888888888884</v>
      </c>
      <c r="CQ10" s="6">
        <f t="shared" si="16"/>
        <v>2.9334811529933482</v>
      </c>
      <c r="CS10" s="4">
        <v>10</v>
      </c>
      <c r="CT10" s="4">
        <v>10</v>
      </c>
      <c r="CU10" s="4">
        <v>460</v>
      </c>
      <c r="CV10" s="4">
        <v>254</v>
      </c>
      <c r="CW10" s="4">
        <v>8948</v>
      </c>
      <c r="CX10" s="9">
        <f t="shared" si="74"/>
        <v>1.811023622047244</v>
      </c>
      <c r="CY10" s="4">
        <f t="shared" si="72"/>
        <v>3193</v>
      </c>
      <c r="CZ10" s="4">
        <f t="shared" si="73"/>
        <v>1198</v>
      </c>
      <c r="DA10" s="4">
        <f t="shared" si="52"/>
        <v>8</v>
      </c>
      <c r="DB10" s="4">
        <f t="shared" si="32"/>
        <v>0.61538461538461542</v>
      </c>
      <c r="DC10" s="6">
        <f t="shared" si="75"/>
        <v>2.6652754590984973</v>
      </c>
      <c r="DE10" s="4">
        <f t="shared" si="33"/>
        <v>4.2553191489361701E-2</v>
      </c>
      <c r="DF10" s="4">
        <v>8</v>
      </c>
      <c r="DG10" s="4">
        <f>CU8+CI10+BW10+BK9+AY9+AM7+AA6</f>
        <v>2236</v>
      </c>
      <c r="DH10" s="4">
        <f>CV8+CJ10+BX10+BL9+AZ9+AN7+AB6</f>
        <v>1310</v>
      </c>
      <c r="DI10" s="4">
        <f t="shared" si="34"/>
        <v>13807</v>
      </c>
      <c r="DJ10" s="4">
        <f t="shared" si="35"/>
        <v>10518</v>
      </c>
      <c r="DK10" s="4">
        <f>AK7+AA6</f>
        <v>217</v>
      </c>
      <c r="DL10" s="4">
        <f>AL7+AB6</f>
        <v>285</v>
      </c>
      <c r="DM10" s="4">
        <f t="shared" si="36"/>
        <v>0.76140350877192986</v>
      </c>
      <c r="DN10" s="4">
        <f t="shared" si="68"/>
        <v>3290</v>
      </c>
      <c r="DO10" s="4">
        <f t="shared" si="69"/>
        <v>5977</v>
      </c>
      <c r="DP10" s="4">
        <f t="shared" si="53"/>
        <v>10517</v>
      </c>
      <c r="DQ10" s="4">
        <f t="shared" si="54"/>
        <v>4541</v>
      </c>
      <c r="DR10" s="4">
        <f t="shared" si="55"/>
        <v>2.3160096894957056</v>
      </c>
      <c r="DS10" s="4">
        <f t="shared" si="56"/>
        <v>47672</v>
      </c>
      <c r="DT10" s="4">
        <f t="shared" si="57"/>
        <v>19591</v>
      </c>
      <c r="DU10" s="5">
        <f t="shared" si="70"/>
        <v>1.3127020346073397</v>
      </c>
      <c r="DV10" s="5">
        <f t="shared" si="71"/>
        <v>0.55044336623724277</v>
      </c>
      <c r="DW10" s="5">
        <f t="shared" si="37"/>
        <v>2.4333622581797765</v>
      </c>
      <c r="DX10" s="11">
        <f t="shared" si="38"/>
        <v>0.11483058600442456</v>
      </c>
      <c r="DY10" s="11">
        <f t="shared" si="39"/>
        <v>9.9640959084493039E-2</v>
      </c>
      <c r="DZ10" s="11">
        <f t="shared" si="40"/>
        <v>3.0998841076762176E-2</v>
      </c>
      <c r="EA10" s="11">
        <f t="shared" si="41"/>
        <v>6.0342651765252241E-2</v>
      </c>
      <c r="EB10" s="16"/>
      <c r="EC10" s="16"/>
      <c r="ED10" s="17"/>
      <c r="EE10" s="17"/>
      <c r="EF10" s="17"/>
      <c r="EG10" s="17"/>
      <c r="EH10" s="17"/>
      <c r="EI10" s="17"/>
      <c r="EJ10" s="17"/>
    </row>
    <row r="11" spans="1:140" x14ac:dyDescent="0.25">
      <c r="A11" s="4">
        <v>18</v>
      </c>
      <c r="B11" s="4">
        <v>1</v>
      </c>
      <c r="C11" s="4">
        <v>163</v>
      </c>
      <c r="D11" s="4">
        <v>304</v>
      </c>
      <c r="E11" s="4">
        <v>15925</v>
      </c>
      <c r="F11" s="5">
        <f t="shared" si="0"/>
        <v>0.53618421052631582</v>
      </c>
      <c r="G11" s="4">
        <f t="shared" si="58"/>
        <v>1511</v>
      </c>
      <c r="H11" s="4">
        <f t="shared" si="59"/>
        <v>2855</v>
      </c>
      <c r="I11" s="4">
        <f t="shared" si="42"/>
        <v>9</v>
      </c>
      <c r="J11" s="4">
        <f t="shared" si="20"/>
        <v>7.3170731707317069E-2</v>
      </c>
      <c r="K11" s="6">
        <f t="shared" si="1"/>
        <v>0.52924693520140109</v>
      </c>
      <c r="M11" s="4">
        <v>14</v>
      </c>
      <c r="N11" s="4">
        <v>2</v>
      </c>
      <c r="O11" s="4">
        <v>146</v>
      </c>
      <c r="P11" s="4">
        <v>347</v>
      </c>
      <c r="Q11" s="4">
        <v>11429</v>
      </c>
      <c r="R11" s="5">
        <f t="shared" si="2"/>
        <v>0.4207492795389049</v>
      </c>
      <c r="S11" s="4">
        <f t="shared" si="21"/>
        <v>1596</v>
      </c>
      <c r="T11" s="4">
        <f t="shared" si="22"/>
        <v>2827</v>
      </c>
      <c r="U11" s="4">
        <f t="shared" si="43"/>
        <v>9</v>
      </c>
      <c r="V11" s="4">
        <f t="shared" si="23"/>
        <v>7.5630252100840331E-2</v>
      </c>
      <c r="W11" s="6">
        <f t="shared" si="3"/>
        <v>0.56455606650159185</v>
      </c>
      <c r="Y11" s="4">
        <v>22</v>
      </c>
      <c r="Z11" s="4">
        <v>3</v>
      </c>
      <c r="AA11" s="4">
        <v>209</v>
      </c>
      <c r="AB11" s="4">
        <v>204</v>
      </c>
      <c r="AC11" s="4">
        <v>18407</v>
      </c>
      <c r="AD11" s="5">
        <f t="shared" si="4"/>
        <v>1.0245098039215685</v>
      </c>
      <c r="AE11" s="4">
        <f t="shared" si="60"/>
        <v>1635</v>
      </c>
      <c r="AF11" s="4">
        <f t="shared" si="61"/>
        <v>2668</v>
      </c>
      <c r="AG11" s="4">
        <f t="shared" si="44"/>
        <v>9</v>
      </c>
      <c r="AH11" s="4">
        <f t="shared" si="24"/>
        <v>7.4999999999999997E-2</v>
      </c>
      <c r="AI11" s="6">
        <f t="shared" si="5"/>
        <v>0.61281859070464773</v>
      </c>
      <c r="AK11" s="4">
        <v>24</v>
      </c>
      <c r="AL11" s="4">
        <v>4</v>
      </c>
      <c r="AM11" s="4">
        <v>232</v>
      </c>
      <c r="AN11" s="4">
        <v>192</v>
      </c>
      <c r="AO11" s="4">
        <v>19409</v>
      </c>
      <c r="AP11" s="5">
        <f t="shared" si="6"/>
        <v>1.2083333333333333</v>
      </c>
      <c r="AQ11" s="4">
        <f t="shared" si="62"/>
        <v>1673</v>
      </c>
      <c r="AR11" s="4">
        <f t="shared" si="63"/>
        <v>2586</v>
      </c>
      <c r="AS11" s="4">
        <f t="shared" si="45"/>
        <v>9</v>
      </c>
      <c r="AT11" s="4">
        <f t="shared" si="25"/>
        <v>7.2580645161290328E-2</v>
      </c>
      <c r="AU11" s="6">
        <f t="shared" si="7"/>
        <v>0.64694508894044855</v>
      </c>
      <c r="AW11" s="4">
        <v>10</v>
      </c>
      <c r="AX11" s="4">
        <v>6</v>
      </c>
      <c r="AY11" s="4">
        <v>213</v>
      </c>
      <c r="AZ11" s="4">
        <v>255</v>
      </c>
      <c r="BA11" s="4">
        <v>8948</v>
      </c>
      <c r="BB11" s="5">
        <f t="shared" si="8"/>
        <v>0.83529411764705885</v>
      </c>
      <c r="BC11" s="4">
        <f t="shared" si="64"/>
        <v>1836</v>
      </c>
      <c r="BD11" s="4">
        <f t="shared" si="65"/>
        <v>1335</v>
      </c>
      <c r="BE11" s="4">
        <f t="shared" si="46"/>
        <v>9</v>
      </c>
      <c r="BF11" s="4">
        <f t="shared" si="26"/>
        <v>0.69230769230769229</v>
      </c>
      <c r="BG11" s="6">
        <f t="shared" si="9"/>
        <v>1.3752808988764045</v>
      </c>
      <c r="BI11" s="4">
        <v>10</v>
      </c>
      <c r="BJ11" s="4">
        <v>7</v>
      </c>
      <c r="BK11" s="4">
        <v>1</v>
      </c>
      <c r="BL11" s="4">
        <v>0</v>
      </c>
      <c r="BM11" s="4">
        <v>8948</v>
      </c>
      <c r="BN11" s="5" t="e">
        <f t="shared" si="10"/>
        <v>#DIV/0!</v>
      </c>
      <c r="BO11" s="4">
        <f t="shared" si="27"/>
        <v>2463</v>
      </c>
      <c r="BP11" s="4">
        <f t="shared" si="27"/>
        <v>886</v>
      </c>
      <c r="BQ11" s="4">
        <f t="shared" si="47"/>
        <v>9</v>
      </c>
      <c r="BR11" s="4">
        <f t="shared" si="28"/>
        <v>1</v>
      </c>
      <c r="BS11" s="6">
        <f t="shared" si="11"/>
        <v>2.7799097065462752</v>
      </c>
      <c r="BU11" s="4">
        <v>9</v>
      </c>
      <c r="BV11" s="4">
        <v>8</v>
      </c>
      <c r="BW11" s="4">
        <v>369</v>
      </c>
      <c r="BX11" s="4">
        <v>167</v>
      </c>
      <c r="BY11" s="4">
        <v>120300</v>
      </c>
      <c r="BZ11" s="5">
        <f t="shared" si="12"/>
        <v>2.2095808383233533</v>
      </c>
      <c r="CA11" s="4">
        <f>BW11</f>
        <v>369</v>
      </c>
      <c r="CB11" s="4">
        <f>BX11</f>
        <v>167</v>
      </c>
      <c r="CC11" s="4">
        <f t="shared" si="48"/>
        <v>9</v>
      </c>
      <c r="CD11" s="4">
        <f t="shared" si="30"/>
        <v>0.9</v>
      </c>
      <c r="CE11" s="6">
        <f t="shared" si="13"/>
        <v>2.2095808383233533</v>
      </c>
      <c r="CG11" s="4">
        <v>9</v>
      </c>
      <c r="CH11" s="4">
        <v>9</v>
      </c>
      <c r="CI11" s="4">
        <v>366</v>
      </c>
      <c r="CJ11" s="4">
        <v>279</v>
      </c>
      <c r="CK11" s="4">
        <v>120300</v>
      </c>
      <c r="CL11" s="5">
        <f t="shared" si="14"/>
        <v>1.3118279569892473</v>
      </c>
      <c r="CM11" s="4">
        <f t="shared" si="66"/>
        <v>1689</v>
      </c>
      <c r="CN11" s="4">
        <f t="shared" si="67"/>
        <v>730</v>
      </c>
      <c r="CO11" s="4">
        <f t="shared" si="50"/>
        <v>9</v>
      </c>
      <c r="CP11" s="4">
        <f t="shared" si="31"/>
        <v>1</v>
      </c>
      <c r="CQ11" s="6">
        <f t="shared" si="16"/>
        <v>2.3136986301369862</v>
      </c>
      <c r="CS11" s="4">
        <v>11</v>
      </c>
      <c r="CT11" s="4">
        <v>10</v>
      </c>
      <c r="CU11" s="4">
        <v>10</v>
      </c>
      <c r="CV11" s="4">
        <v>7</v>
      </c>
      <c r="CW11" s="4">
        <v>9435</v>
      </c>
      <c r="CX11" s="9">
        <f t="shared" si="74"/>
        <v>1.4285714285714286</v>
      </c>
      <c r="CY11" s="4">
        <f t="shared" si="72"/>
        <v>3203</v>
      </c>
      <c r="CZ11" s="4">
        <f t="shared" si="73"/>
        <v>1205</v>
      </c>
      <c r="DA11" s="4">
        <f t="shared" si="52"/>
        <v>9</v>
      </c>
      <c r="DB11" s="4">
        <f t="shared" si="32"/>
        <v>0.69230769230769229</v>
      </c>
      <c r="DC11" s="6">
        <f t="shared" si="75"/>
        <v>2.6580912863070538</v>
      </c>
      <c r="DE11" s="4">
        <f t="shared" si="33"/>
        <v>4.7872340425531915E-2</v>
      </c>
      <c r="DF11" s="4">
        <v>9</v>
      </c>
      <c r="DG11" s="4">
        <f>CU9+CI11+BW11+BK10+AY10</f>
        <v>1040</v>
      </c>
      <c r="DH11" s="4">
        <f>CV9+CJ11+BX11+BL10+AZ10</f>
        <v>590</v>
      </c>
      <c r="DI11" s="4">
        <f t="shared" si="34"/>
        <v>14847</v>
      </c>
      <c r="DJ11" s="4">
        <f t="shared" si="35"/>
        <v>11108</v>
      </c>
      <c r="DK11" s="12">
        <f>0</f>
        <v>0</v>
      </c>
      <c r="DL11" s="12">
        <f>0</f>
        <v>0</v>
      </c>
      <c r="DM11" s="12"/>
      <c r="DN11" s="4">
        <f t="shared" si="68"/>
        <v>3290</v>
      </c>
      <c r="DO11" s="4">
        <f t="shared" si="69"/>
        <v>5977</v>
      </c>
      <c r="DP11" s="4">
        <f t="shared" si="53"/>
        <v>11557</v>
      </c>
      <c r="DQ11" s="4">
        <f t="shared" si="54"/>
        <v>5131</v>
      </c>
      <c r="DR11" s="4">
        <f t="shared" si="55"/>
        <v>2.2523874488403819</v>
      </c>
      <c r="DS11" s="4">
        <f t="shared" si="56"/>
        <v>59229</v>
      </c>
      <c r="DT11" s="4">
        <f t="shared" si="57"/>
        <v>24722</v>
      </c>
      <c r="DU11" s="5">
        <f t="shared" si="70"/>
        <v>1.3366042491897732</v>
      </c>
      <c r="DV11" s="5">
        <f t="shared" si="71"/>
        <v>0.55044336623724277</v>
      </c>
      <c r="DW11" s="5">
        <f t="shared" si="37"/>
        <v>2.395801310573578</v>
      </c>
      <c r="DX11" s="11">
        <f t="shared" si="38"/>
        <v>0.12348009780601807</v>
      </c>
      <c r="DY11" s="11">
        <f t="shared" si="39"/>
        <v>0.10523025038130335</v>
      </c>
      <c r="DZ11" s="11">
        <f t="shared" si="40"/>
        <v>3.0998841076762176E-2</v>
      </c>
      <c r="EA11" s="11">
        <f t="shared" si="41"/>
        <v>6.0342651765252241E-2</v>
      </c>
      <c r="EB11" s="16"/>
      <c r="EC11" s="16"/>
      <c r="ED11" s="16"/>
      <c r="EE11" s="16"/>
      <c r="EF11" s="17"/>
      <c r="EG11" s="17"/>
      <c r="EH11" s="17"/>
      <c r="EI11" s="17"/>
      <c r="EJ11" s="17"/>
    </row>
    <row r="12" spans="1:140" x14ac:dyDescent="0.25">
      <c r="A12" s="4">
        <v>20</v>
      </c>
      <c r="B12" s="4">
        <v>1</v>
      </c>
      <c r="C12" s="4">
        <v>206</v>
      </c>
      <c r="D12" s="4">
        <v>282</v>
      </c>
      <c r="E12" s="4">
        <v>17905</v>
      </c>
      <c r="F12" s="5">
        <f t="shared" si="0"/>
        <v>0.73049645390070927</v>
      </c>
      <c r="G12" s="4">
        <f t="shared" si="58"/>
        <v>1717</v>
      </c>
      <c r="H12" s="4">
        <f t="shared" si="59"/>
        <v>3137</v>
      </c>
      <c r="I12" s="4">
        <f t="shared" si="42"/>
        <v>10</v>
      </c>
      <c r="J12" s="4">
        <f t="shared" si="20"/>
        <v>8.1300813008130079E-2</v>
      </c>
      <c r="K12" s="6">
        <f t="shared" si="1"/>
        <v>0.54733822123047493</v>
      </c>
      <c r="M12" s="4">
        <v>17</v>
      </c>
      <c r="N12" s="4">
        <v>2</v>
      </c>
      <c r="O12" s="4">
        <v>140</v>
      </c>
      <c r="P12" s="4">
        <v>352</v>
      </c>
      <c r="Q12" s="4">
        <v>13427</v>
      </c>
      <c r="R12" s="5">
        <f t="shared" si="2"/>
        <v>0.39772727272727271</v>
      </c>
      <c r="S12" s="4">
        <f t="shared" si="21"/>
        <v>1736</v>
      </c>
      <c r="T12" s="4">
        <f t="shared" si="22"/>
        <v>3179</v>
      </c>
      <c r="U12" s="4">
        <f t="shared" si="43"/>
        <v>10</v>
      </c>
      <c r="V12" s="4">
        <f t="shared" si="23"/>
        <v>8.4033613445378158E-2</v>
      </c>
      <c r="W12" s="6">
        <f t="shared" si="3"/>
        <v>0.54608367411135572</v>
      </c>
      <c r="Y12" s="4">
        <v>25</v>
      </c>
      <c r="Z12" s="4">
        <v>3</v>
      </c>
      <c r="AA12" s="4">
        <v>196</v>
      </c>
      <c r="AB12" s="4">
        <v>218</v>
      </c>
      <c r="AC12" s="4">
        <v>19843</v>
      </c>
      <c r="AD12" s="5">
        <f t="shared" si="4"/>
        <v>0.8990825688073395</v>
      </c>
      <c r="AE12" s="4">
        <f t="shared" si="60"/>
        <v>1831</v>
      </c>
      <c r="AF12" s="4">
        <f t="shared" si="61"/>
        <v>2886</v>
      </c>
      <c r="AG12" s="4">
        <f t="shared" si="44"/>
        <v>10</v>
      </c>
      <c r="AH12" s="4">
        <f t="shared" si="24"/>
        <v>8.3333333333333329E-2</v>
      </c>
      <c r="AI12" s="6">
        <f t="shared" si="5"/>
        <v>0.63444213444213449</v>
      </c>
      <c r="AK12" s="4">
        <v>25</v>
      </c>
      <c r="AL12" s="4">
        <v>4</v>
      </c>
      <c r="AM12" s="4">
        <v>200</v>
      </c>
      <c r="AN12" s="4">
        <v>271</v>
      </c>
      <c r="AO12" s="4">
        <v>19843</v>
      </c>
      <c r="AP12" s="5">
        <f t="shared" si="6"/>
        <v>0.73800738007380073</v>
      </c>
      <c r="AQ12" s="4">
        <f t="shared" si="62"/>
        <v>1873</v>
      </c>
      <c r="AR12" s="4">
        <f t="shared" si="63"/>
        <v>2857</v>
      </c>
      <c r="AS12" s="4">
        <f t="shared" si="45"/>
        <v>10</v>
      </c>
      <c r="AT12" s="4">
        <f t="shared" si="25"/>
        <v>8.0645161290322578E-2</v>
      </c>
      <c r="AU12" s="6">
        <f t="shared" si="7"/>
        <v>0.65558277913895691</v>
      </c>
      <c r="AW12" s="4">
        <v>11</v>
      </c>
      <c r="AX12" s="4">
        <v>6</v>
      </c>
      <c r="AY12" s="4">
        <v>334</v>
      </c>
      <c r="AZ12" s="4">
        <v>203</v>
      </c>
      <c r="BA12" s="4">
        <v>9435</v>
      </c>
      <c r="BB12" s="5">
        <f t="shared" si="8"/>
        <v>1.645320197044335</v>
      </c>
      <c r="BC12" s="4">
        <f t="shared" si="64"/>
        <v>2170</v>
      </c>
      <c r="BD12" s="4">
        <f t="shared" si="65"/>
        <v>1538</v>
      </c>
      <c r="BE12" s="4">
        <f t="shared" si="46"/>
        <v>10</v>
      </c>
      <c r="BF12" s="4">
        <f t="shared" si="26"/>
        <v>0.76923076923076927</v>
      </c>
      <c r="BG12" s="6">
        <f t="shared" si="9"/>
        <v>1.4109232769830948</v>
      </c>
      <c r="BN12" s="5"/>
      <c r="BS12" s="6"/>
      <c r="BU12" s="4">
        <v>10</v>
      </c>
      <c r="BV12" s="4">
        <v>8</v>
      </c>
      <c r="BW12" s="4">
        <v>387</v>
      </c>
      <c r="BX12" s="4">
        <v>182</v>
      </c>
      <c r="BY12" s="4">
        <v>8948</v>
      </c>
      <c r="BZ12" s="5">
        <f t="shared" si="12"/>
        <v>2.1263736263736264</v>
      </c>
      <c r="CA12" s="4">
        <f>CA10+BW12</f>
        <v>2891</v>
      </c>
      <c r="CB12" s="4">
        <f>CB10+BX12</f>
        <v>1207</v>
      </c>
      <c r="CC12" s="4">
        <f t="shared" si="48"/>
        <v>10</v>
      </c>
      <c r="CD12" s="4">
        <f t="shared" si="30"/>
        <v>1</v>
      </c>
      <c r="CE12" s="6">
        <f t="shared" si="13"/>
        <v>2.3951946975973488</v>
      </c>
      <c r="CL12" s="5"/>
      <c r="CQ12" s="6"/>
      <c r="CS12" s="4">
        <v>12</v>
      </c>
      <c r="CT12" s="4">
        <v>10</v>
      </c>
      <c r="CU12" s="4">
        <v>12</v>
      </c>
      <c r="CV12" s="4">
        <v>2</v>
      </c>
      <c r="CW12" s="4">
        <v>11930</v>
      </c>
      <c r="CX12" s="9">
        <f t="shared" si="74"/>
        <v>6</v>
      </c>
      <c r="CY12" s="4">
        <f t="shared" si="72"/>
        <v>3215</v>
      </c>
      <c r="CZ12" s="4">
        <f t="shared" si="73"/>
        <v>1207</v>
      </c>
      <c r="DA12" s="4">
        <f t="shared" si="52"/>
        <v>10</v>
      </c>
      <c r="DB12" s="4">
        <f t="shared" si="32"/>
        <v>0.76923076923076927</v>
      </c>
      <c r="DC12" s="6">
        <f t="shared" si="75"/>
        <v>2.6636288318144161</v>
      </c>
      <c r="DE12" s="4">
        <f t="shared" si="33"/>
        <v>5.3191489361702128E-2</v>
      </c>
      <c r="DF12" s="4">
        <v>10</v>
      </c>
      <c r="DG12" s="4">
        <f>CU10+BW12+BK11+AY11+O8+C9</f>
        <v>1377</v>
      </c>
      <c r="DH12" s="4">
        <f>CV10+BX12+BL11+AZ11+P8+D9</f>
        <v>1339</v>
      </c>
      <c r="DI12" s="4">
        <f t="shared" si="34"/>
        <v>16224</v>
      </c>
      <c r="DJ12" s="4">
        <f t="shared" si="35"/>
        <v>12447</v>
      </c>
      <c r="DK12" s="4">
        <f>O8+C9</f>
        <v>316</v>
      </c>
      <c r="DL12" s="4">
        <f>P8+D9</f>
        <v>648</v>
      </c>
      <c r="DM12" s="4">
        <f>DK12/DL12</f>
        <v>0.48765432098765432</v>
      </c>
      <c r="DN12" s="4">
        <f t="shared" si="68"/>
        <v>3606</v>
      </c>
      <c r="DO12" s="4">
        <f t="shared" si="69"/>
        <v>6625</v>
      </c>
      <c r="DP12" s="4">
        <f t="shared" si="53"/>
        <v>12618</v>
      </c>
      <c r="DQ12" s="4">
        <f t="shared" si="54"/>
        <v>5822</v>
      </c>
      <c r="DR12" s="4">
        <f t="shared" si="55"/>
        <v>2.1672964616970112</v>
      </c>
      <c r="DS12" s="4">
        <f t="shared" si="56"/>
        <v>71847</v>
      </c>
      <c r="DT12" s="4">
        <f t="shared" si="57"/>
        <v>30544</v>
      </c>
      <c r="DU12" s="5">
        <f t="shared" si="70"/>
        <v>1.3034466136418414</v>
      </c>
      <c r="DV12" s="5">
        <f t="shared" si="71"/>
        <v>0.54430188679245284</v>
      </c>
      <c r="DW12" s="5">
        <f t="shared" si="37"/>
        <v>2.3522459402828706</v>
      </c>
      <c r="DX12" s="11">
        <f t="shared" si="38"/>
        <v>0.13493238410485869</v>
      </c>
      <c r="DY12" s="11">
        <f t="shared" si="39"/>
        <v>0.11791509961253896</v>
      </c>
      <c r="DZ12" s="11">
        <f t="shared" si="40"/>
        <v>3.3976237362554527E-2</v>
      </c>
      <c r="EA12" s="11">
        <f t="shared" si="41"/>
        <v>6.6884736146025789E-2</v>
      </c>
      <c r="EB12" s="17"/>
      <c r="EC12" s="17"/>
      <c r="ED12" s="16"/>
      <c r="EE12" s="16"/>
      <c r="EF12" s="17"/>
      <c r="EG12" s="17"/>
      <c r="EH12" s="17"/>
      <c r="EI12" s="16"/>
      <c r="EJ12" s="17"/>
    </row>
    <row r="13" spans="1:140" x14ac:dyDescent="0.25">
      <c r="A13" s="4">
        <v>21</v>
      </c>
      <c r="B13" s="4">
        <v>1</v>
      </c>
      <c r="C13" s="4">
        <v>217</v>
      </c>
      <c r="D13" s="4">
        <v>268</v>
      </c>
      <c r="E13" s="4">
        <v>16406</v>
      </c>
      <c r="F13" s="5">
        <f t="shared" si="0"/>
        <v>0.80970149253731338</v>
      </c>
      <c r="G13" s="4">
        <f t="shared" si="58"/>
        <v>1934</v>
      </c>
      <c r="H13" s="4">
        <f t="shared" si="59"/>
        <v>3405</v>
      </c>
      <c r="I13" s="4">
        <f t="shared" si="42"/>
        <v>11</v>
      </c>
      <c r="J13" s="4">
        <f t="shared" si="20"/>
        <v>8.943089430894309E-2</v>
      </c>
      <c r="K13" s="6">
        <f t="shared" si="1"/>
        <v>0.56798825256975038</v>
      </c>
      <c r="M13" s="4">
        <v>19</v>
      </c>
      <c r="N13" s="4">
        <v>2</v>
      </c>
      <c r="O13" s="4">
        <v>156</v>
      </c>
      <c r="P13" s="4">
        <v>337</v>
      </c>
      <c r="Q13" s="4">
        <v>15425</v>
      </c>
      <c r="R13" s="5">
        <f t="shared" si="2"/>
        <v>0.4629080118694362</v>
      </c>
      <c r="S13" s="4">
        <f t="shared" si="21"/>
        <v>1892</v>
      </c>
      <c r="T13" s="4">
        <f t="shared" si="22"/>
        <v>3516</v>
      </c>
      <c r="U13" s="4">
        <f t="shared" si="43"/>
        <v>11</v>
      </c>
      <c r="V13" s="4">
        <f t="shared" si="23"/>
        <v>9.2436974789915971E-2</v>
      </c>
      <c r="W13" s="6">
        <f t="shared" si="3"/>
        <v>0.53811149032992034</v>
      </c>
      <c r="Y13" s="4">
        <v>27</v>
      </c>
      <c r="Z13" s="4">
        <v>3</v>
      </c>
      <c r="AA13" s="4">
        <v>259</v>
      </c>
      <c r="AB13" s="4">
        <v>210</v>
      </c>
      <c r="AC13" s="4">
        <v>22070</v>
      </c>
      <c r="AD13" s="5">
        <f t="shared" si="4"/>
        <v>1.2333333333333334</v>
      </c>
      <c r="AE13" s="4">
        <f t="shared" si="60"/>
        <v>2090</v>
      </c>
      <c r="AF13" s="4">
        <f t="shared" si="61"/>
        <v>3096</v>
      </c>
      <c r="AG13" s="4">
        <f t="shared" si="44"/>
        <v>11</v>
      </c>
      <c r="AH13" s="4">
        <f t="shared" si="24"/>
        <v>9.166666666666666E-2</v>
      </c>
      <c r="AI13" s="6">
        <f t="shared" si="5"/>
        <v>0.67506459948320419</v>
      </c>
      <c r="AK13" s="4">
        <v>26</v>
      </c>
      <c r="AL13" s="4">
        <v>4</v>
      </c>
      <c r="AM13" s="4">
        <v>188</v>
      </c>
      <c r="AN13" s="4">
        <v>234</v>
      </c>
      <c r="AO13" s="4">
        <v>21168</v>
      </c>
      <c r="AP13" s="5">
        <f t="shared" si="6"/>
        <v>0.80341880341880345</v>
      </c>
      <c r="AQ13" s="4">
        <f t="shared" si="62"/>
        <v>2061</v>
      </c>
      <c r="AR13" s="4">
        <f t="shared" si="63"/>
        <v>3091</v>
      </c>
      <c r="AS13" s="4">
        <f t="shared" si="45"/>
        <v>11</v>
      </c>
      <c r="AT13" s="4">
        <f t="shared" si="25"/>
        <v>8.8709677419354843E-2</v>
      </c>
      <c r="AU13" s="6">
        <f t="shared" si="7"/>
        <v>0.66677450663215787</v>
      </c>
      <c r="AW13" s="4">
        <v>12</v>
      </c>
      <c r="AX13" s="4">
        <v>6</v>
      </c>
      <c r="AY13" s="4">
        <v>332</v>
      </c>
      <c r="AZ13" s="4">
        <v>146</v>
      </c>
      <c r="BA13" s="4">
        <v>11930</v>
      </c>
      <c r="BB13" s="5">
        <f t="shared" si="8"/>
        <v>2.2739726027397262</v>
      </c>
      <c r="BC13" s="4">
        <f t="shared" si="64"/>
        <v>2502</v>
      </c>
      <c r="BD13" s="4">
        <f t="shared" si="65"/>
        <v>1684</v>
      </c>
      <c r="BE13" s="4">
        <f t="shared" si="46"/>
        <v>11</v>
      </c>
      <c r="BF13" s="4">
        <f t="shared" si="26"/>
        <v>0.84615384615384615</v>
      </c>
      <c r="BG13" s="6">
        <f t="shared" si="9"/>
        <v>1.4857482185273159</v>
      </c>
      <c r="BN13" s="5"/>
      <c r="BS13" s="6"/>
      <c r="BZ13" s="5"/>
      <c r="CE13" s="6"/>
      <c r="CL13" s="5"/>
      <c r="CQ13" s="6"/>
      <c r="CS13" s="4">
        <v>13</v>
      </c>
      <c r="CT13" s="4">
        <v>10</v>
      </c>
      <c r="CU13" s="4">
        <v>143</v>
      </c>
      <c r="CV13" s="4">
        <v>29</v>
      </c>
      <c r="CW13" s="4">
        <v>10929</v>
      </c>
      <c r="CX13" s="9">
        <f t="shared" si="74"/>
        <v>4.931034482758621</v>
      </c>
      <c r="CY13" s="4">
        <f t="shared" si="72"/>
        <v>3358</v>
      </c>
      <c r="CZ13" s="4">
        <f t="shared" si="73"/>
        <v>1236</v>
      </c>
      <c r="DA13" s="4">
        <f t="shared" si="52"/>
        <v>11</v>
      </c>
      <c r="DB13" s="4">
        <f t="shared" si="32"/>
        <v>0.84615384615384615</v>
      </c>
      <c r="DC13" s="6">
        <f t="shared" si="75"/>
        <v>2.7168284789644015</v>
      </c>
      <c r="DE13" s="4">
        <f t="shared" si="33"/>
        <v>5.8510638297872342E-2</v>
      </c>
      <c r="DF13" s="4">
        <v>11</v>
      </c>
      <c r="DG13" s="4">
        <f>CU11+AY12+O9</f>
        <v>567</v>
      </c>
      <c r="DH13" s="4">
        <f>CV11+AZ12+P9</f>
        <v>471</v>
      </c>
      <c r="DI13" s="4">
        <f t="shared" si="34"/>
        <v>16791</v>
      </c>
      <c r="DJ13" s="4">
        <f t="shared" si="35"/>
        <v>12918</v>
      </c>
      <c r="DK13" s="4">
        <f>O9</f>
        <v>223</v>
      </c>
      <c r="DL13" s="4">
        <f>P9</f>
        <v>261</v>
      </c>
      <c r="DM13" s="4">
        <f t="shared" ref="DM13:DM76" si="76">DK13/DL13</f>
        <v>0.85440613026819923</v>
      </c>
      <c r="DN13" s="4">
        <f t="shared" si="68"/>
        <v>3829</v>
      </c>
      <c r="DO13" s="4">
        <f t="shared" si="69"/>
        <v>6886</v>
      </c>
      <c r="DP13" s="4">
        <f t="shared" si="53"/>
        <v>12962</v>
      </c>
      <c r="DQ13" s="4">
        <f t="shared" si="54"/>
        <v>6032</v>
      </c>
      <c r="DR13" s="4">
        <f t="shared" si="55"/>
        <v>2.1488726790450929</v>
      </c>
      <c r="DS13" s="4">
        <f t="shared" si="56"/>
        <v>84809</v>
      </c>
      <c r="DT13" s="4">
        <f t="shared" si="57"/>
        <v>36576</v>
      </c>
      <c r="DU13" s="5">
        <f t="shared" si="70"/>
        <v>1.2998142127264283</v>
      </c>
      <c r="DV13" s="5">
        <f t="shared" si="71"/>
        <v>0.55605576532094103</v>
      </c>
      <c r="DW13" s="5">
        <f t="shared" si="37"/>
        <v>2.3187062554680664</v>
      </c>
      <c r="DX13" s="11">
        <f t="shared" si="38"/>
        <v>0.13964803140438131</v>
      </c>
      <c r="DY13" s="11">
        <f t="shared" si="39"/>
        <v>0.12237705927490787</v>
      </c>
      <c r="DZ13" s="11">
        <f t="shared" si="40"/>
        <v>3.6077374614870018E-2</v>
      </c>
      <c r="EA13" s="11">
        <f t="shared" si="41"/>
        <v>6.9519742354948455E-2</v>
      </c>
      <c r="EB13" s="16"/>
      <c r="EC13" s="17"/>
      <c r="ED13" s="16"/>
      <c r="EE13" s="16"/>
      <c r="EF13" s="17"/>
      <c r="EG13" s="16"/>
      <c r="EH13" s="16"/>
      <c r="EI13" s="16"/>
      <c r="EJ13" s="17"/>
    </row>
    <row r="14" spans="1:140" x14ac:dyDescent="0.25">
      <c r="A14" s="4">
        <v>24</v>
      </c>
      <c r="B14" s="4">
        <v>1</v>
      </c>
      <c r="C14" s="4">
        <v>157</v>
      </c>
      <c r="D14" s="4">
        <v>210</v>
      </c>
      <c r="E14" s="4">
        <v>19409</v>
      </c>
      <c r="F14" s="5">
        <f t="shared" si="0"/>
        <v>0.74761904761904763</v>
      </c>
      <c r="G14" s="4">
        <f t="shared" si="58"/>
        <v>2091</v>
      </c>
      <c r="H14" s="4">
        <f t="shared" si="59"/>
        <v>3615</v>
      </c>
      <c r="I14" s="4">
        <f t="shared" si="42"/>
        <v>12</v>
      </c>
      <c r="J14" s="4">
        <f t="shared" si="20"/>
        <v>9.7560975609756101E-2</v>
      </c>
      <c r="K14" s="6">
        <f t="shared" si="1"/>
        <v>0.57842323651452288</v>
      </c>
      <c r="M14" s="4">
        <v>21</v>
      </c>
      <c r="N14" s="4">
        <v>2</v>
      </c>
      <c r="O14" s="4">
        <v>109</v>
      </c>
      <c r="P14" s="4">
        <v>379</v>
      </c>
      <c r="Q14" s="4">
        <v>16406</v>
      </c>
      <c r="R14" s="5">
        <f t="shared" si="2"/>
        <v>0.28759894459102903</v>
      </c>
      <c r="S14" s="4">
        <f t="shared" si="21"/>
        <v>2001</v>
      </c>
      <c r="T14" s="4">
        <f t="shared" si="22"/>
        <v>3895</v>
      </c>
      <c r="U14" s="4">
        <f t="shared" si="43"/>
        <v>12</v>
      </c>
      <c r="V14" s="4">
        <f t="shared" si="23"/>
        <v>0.10084033613445378</v>
      </c>
      <c r="W14" s="6">
        <f t="shared" si="3"/>
        <v>0.51373555840821561</v>
      </c>
      <c r="Y14" s="4">
        <v>28</v>
      </c>
      <c r="Z14" s="4">
        <v>3</v>
      </c>
      <c r="AA14" s="4">
        <v>158</v>
      </c>
      <c r="AB14" s="4">
        <v>219</v>
      </c>
      <c r="AC14" s="4">
        <v>25631</v>
      </c>
      <c r="AD14" s="5">
        <f t="shared" si="4"/>
        <v>0.72146118721461183</v>
      </c>
      <c r="AE14" s="4">
        <f t="shared" si="60"/>
        <v>2248</v>
      </c>
      <c r="AF14" s="4">
        <f t="shared" si="61"/>
        <v>3315</v>
      </c>
      <c r="AG14" s="4">
        <f t="shared" si="44"/>
        <v>12</v>
      </c>
      <c r="AH14" s="4">
        <f t="shared" si="24"/>
        <v>0.1</v>
      </c>
      <c r="AI14" s="6">
        <f t="shared" si="5"/>
        <v>0.6781297134238311</v>
      </c>
      <c r="AK14" s="4">
        <v>27</v>
      </c>
      <c r="AL14" s="4">
        <v>4</v>
      </c>
      <c r="AM14" s="4">
        <v>237</v>
      </c>
      <c r="AN14" s="4">
        <v>211</v>
      </c>
      <c r="AO14" s="4">
        <v>22070</v>
      </c>
      <c r="AP14" s="5">
        <f t="shared" si="6"/>
        <v>1.1232227488151658</v>
      </c>
      <c r="AQ14" s="4">
        <f t="shared" si="62"/>
        <v>2298</v>
      </c>
      <c r="AR14" s="4">
        <f t="shared" si="63"/>
        <v>3302</v>
      </c>
      <c r="AS14" s="4">
        <f t="shared" si="45"/>
        <v>12</v>
      </c>
      <c r="AT14" s="4">
        <f t="shared" si="25"/>
        <v>9.6774193548387094E-2</v>
      </c>
      <c r="AU14" s="6">
        <f t="shared" si="7"/>
        <v>0.69594185342216841</v>
      </c>
      <c r="AW14" s="4">
        <v>14</v>
      </c>
      <c r="AX14" s="4">
        <v>6</v>
      </c>
      <c r="AY14" s="4">
        <v>312</v>
      </c>
      <c r="AZ14" s="4">
        <v>166</v>
      </c>
      <c r="BA14" s="4">
        <v>11429</v>
      </c>
      <c r="BB14" s="5">
        <f t="shared" si="8"/>
        <v>1.8795180722891567</v>
      </c>
      <c r="BC14" s="4">
        <f t="shared" si="64"/>
        <v>2814</v>
      </c>
      <c r="BD14" s="4">
        <f t="shared" si="65"/>
        <v>1850</v>
      </c>
      <c r="BE14" s="4">
        <f t="shared" si="46"/>
        <v>12</v>
      </c>
      <c r="BF14" s="4">
        <f t="shared" si="26"/>
        <v>0.92307692307692313</v>
      </c>
      <c r="BG14" s="6">
        <f t="shared" si="9"/>
        <v>1.5210810810810811</v>
      </c>
      <c r="BN14" s="5"/>
      <c r="BS14" s="6"/>
      <c r="BZ14" s="5"/>
      <c r="CE14" s="6"/>
      <c r="CL14" s="5"/>
      <c r="CQ14" s="6"/>
      <c r="CS14" s="4">
        <v>18</v>
      </c>
      <c r="CT14" s="4">
        <v>10</v>
      </c>
      <c r="CU14" s="4">
        <v>6</v>
      </c>
      <c r="CV14" s="4">
        <v>2</v>
      </c>
      <c r="CW14" s="4">
        <v>15925</v>
      </c>
      <c r="CX14" s="9">
        <f t="shared" si="74"/>
        <v>3</v>
      </c>
      <c r="CY14" s="4">
        <f t="shared" si="72"/>
        <v>3364</v>
      </c>
      <c r="CZ14" s="4">
        <f t="shared" si="73"/>
        <v>1238</v>
      </c>
      <c r="DA14" s="4">
        <f t="shared" si="52"/>
        <v>12</v>
      </c>
      <c r="DB14" s="4">
        <f t="shared" si="32"/>
        <v>0.92307692307692313</v>
      </c>
      <c r="DC14" s="6">
        <f t="shared" si="75"/>
        <v>2.7172859450726978</v>
      </c>
      <c r="DE14" s="4">
        <f t="shared" si="33"/>
        <v>6.3829787234042548E-2</v>
      </c>
      <c r="DF14" s="4">
        <v>12</v>
      </c>
      <c r="DG14" s="4">
        <f>CU12+AY13+AM8+AA7+C10</f>
        <v>869</v>
      </c>
      <c r="DH14" s="4">
        <f>CV12+AZ13+AN8+AB7+D10</f>
        <v>1083</v>
      </c>
      <c r="DI14" s="4">
        <f t="shared" si="34"/>
        <v>17660</v>
      </c>
      <c r="DJ14" s="4">
        <f t="shared" si="35"/>
        <v>14001</v>
      </c>
      <c r="DK14" s="4">
        <f>AM9+AA7+C10</f>
        <v>506</v>
      </c>
      <c r="DL14" s="4">
        <f>AN9+AB7+D10</f>
        <v>952</v>
      </c>
      <c r="DM14" s="4">
        <f t="shared" si="76"/>
        <v>0.53151260504201681</v>
      </c>
      <c r="DN14" s="4">
        <f t="shared" si="68"/>
        <v>4335</v>
      </c>
      <c r="DO14" s="4">
        <f t="shared" si="69"/>
        <v>7838</v>
      </c>
      <c r="DP14" s="4">
        <f t="shared" si="53"/>
        <v>13325</v>
      </c>
      <c r="DQ14" s="4">
        <f t="shared" si="54"/>
        <v>6163</v>
      </c>
      <c r="DR14" s="4">
        <f t="shared" si="55"/>
        <v>2.1620963816323218</v>
      </c>
      <c r="DS14" s="4">
        <f t="shared" si="56"/>
        <v>98134</v>
      </c>
      <c r="DT14" s="4">
        <f t="shared" si="57"/>
        <v>42739</v>
      </c>
      <c r="DU14" s="5">
        <f t="shared" si="70"/>
        <v>1.2613384758231554</v>
      </c>
      <c r="DV14" s="5">
        <f t="shared" si="71"/>
        <v>0.55307476397040056</v>
      </c>
      <c r="DW14" s="5">
        <f t="shared" si="37"/>
        <v>2.2961229790121434</v>
      </c>
      <c r="DX14" s="11">
        <f t="shared" si="38"/>
        <v>0.14687536386167435</v>
      </c>
      <c r="DY14" s="11">
        <f t="shared" si="39"/>
        <v>0.13263672448583258</v>
      </c>
      <c r="DZ14" s="11">
        <f t="shared" si="40"/>
        <v>4.0844977528195756E-2</v>
      </c>
      <c r="EA14" s="11">
        <f t="shared" si="41"/>
        <v>7.9130952741516991E-2</v>
      </c>
      <c r="EB14" s="17"/>
      <c r="EC14" s="16"/>
      <c r="ED14" s="17"/>
      <c r="EE14" s="17"/>
      <c r="EF14" s="17"/>
      <c r="EG14" s="16"/>
      <c r="EH14" s="16"/>
      <c r="EI14" s="16"/>
      <c r="EJ14" s="17"/>
    </row>
    <row r="15" spans="1:140" x14ac:dyDescent="0.25">
      <c r="A15" s="4">
        <v>27</v>
      </c>
      <c r="B15" s="4">
        <v>1</v>
      </c>
      <c r="C15" s="4">
        <v>171</v>
      </c>
      <c r="D15" s="4">
        <v>269</v>
      </c>
      <c r="E15" s="4">
        <v>22070</v>
      </c>
      <c r="F15" s="5">
        <f t="shared" si="0"/>
        <v>0.63568773234200748</v>
      </c>
      <c r="G15" s="4">
        <f t="shared" si="58"/>
        <v>2262</v>
      </c>
      <c r="H15" s="4">
        <f t="shared" si="59"/>
        <v>3884</v>
      </c>
      <c r="I15" s="4">
        <f t="shared" si="42"/>
        <v>13</v>
      </c>
      <c r="J15" s="4">
        <f t="shared" si="20"/>
        <v>0.10569105691056911</v>
      </c>
      <c r="K15" s="6">
        <f t="shared" si="1"/>
        <v>0.58238928939237899</v>
      </c>
      <c r="M15" s="4">
        <v>31</v>
      </c>
      <c r="N15" s="4">
        <v>2</v>
      </c>
      <c r="O15" s="4">
        <v>150</v>
      </c>
      <c r="P15" s="4">
        <v>245</v>
      </c>
      <c r="Q15" s="4">
        <v>20758</v>
      </c>
      <c r="R15" s="5">
        <f t="shared" si="2"/>
        <v>0.61224489795918369</v>
      </c>
      <c r="S15" s="4">
        <f t="shared" si="21"/>
        <v>2151</v>
      </c>
      <c r="T15" s="4">
        <f t="shared" si="22"/>
        <v>4140</v>
      </c>
      <c r="U15" s="4">
        <f t="shared" si="43"/>
        <v>13</v>
      </c>
      <c r="V15" s="4">
        <f t="shared" si="23"/>
        <v>0.1092436974789916</v>
      </c>
      <c r="W15" s="6">
        <f t="shared" si="3"/>
        <v>0.51956521739130435</v>
      </c>
      <c r="Y15" s="4">
        <v>29</v>
      </c>
      <c r="Z15" s="4">
        <v>3</v>
      </c>
      <c r="AA15" s="4">
        <v>151</v>
      </c>
      <c r="AB15" s="4">
        <v>191</v>
      </c>
      <c r="AC15" s="4">
        <v>23401</v>
      </c>
      <c r="AD15" s="5">
        <f t="shared" si="4"/>
        <v>0.79057591623036649</v>
      </c>
      <c r="AE15" s="4">
        <f t="shared" si="60"/>
        <v>2399</v>
      </c>
      <c r="AF15" s="4">
        <f t="shared" si="61"/>
        <v>3506</v>
      </c>
      <c r="AG15" s="4">
        <f t="shared" si="44"/>
        <v>13</v>
      </c>
      <c r="AH15" s="4">
        <f t="shared" si="24"/>
        <v>0.10833333333333334</v>
      </c>
      <c r="AI15" s="6">
        <f t="shared" si="5"/>
        <v>0.68425556189389614</v>
      </c>
      <c r="AK15" s="4">
        <v>29</v>
      </c>
      <c r="AL15" s="4">
        <v>4</v>
      </c>
      <c r="AM15" s="4">
        <v>182</v>
      </c>
      <c r="AN15" s="4">
        <v>219</v>
      </c>
      <c r="AO15" s="4">
        <v>23401</v>
      </c>
      <c r="AP15" s="5">
        <f t="shared" si="6"/>
        <v>0.83105022831050224</v>
      </c>
      <c r="AQ15" s="4">
        <f t="shared" si="62"/>
        <v>2480</v>
      </c>
      <c r="AR15" s="4">
        <f t="shared" si="63"/>
        <v>3521</v>
      </c>
      <c r="AS15" s="4">
        <f t="shared" si="45"/>
        <v>13</v>
      </c>
      <c r="AT15" s="4">
        <f t="shared" si="25"/>
        <v>0.10483870967741936</v>
      </c>
      <c r="AU15" s="6">
        <f t="shared" si="7"/>
        <v>0.70434535643283158</v>
      </c>
      <c r="AW15" s="4">
        <v>15</v>
      </c>
      <c r="AX15" s="4">
        <v>6</v>
      </c>
      <c r="AY15" s="4">
        <v>325</v>
      </c>
      <c r="AZ15" s="4">
        <v>150</v>
      </c>
      <c r="BA15" s="4">
        <v>162779</v>
      </c>
      <c r="BB15" s="5">
        <f t="shared" si="8"/>
        <v>2.1666666666666665</v>
      </c>
      <c r="BC15" s="4">
        <f t="shared" si="64"/>
        <v>3139</v>
      </c>
      <c r="BD15" s="4">
        <f t="shared" si="65"/>
        <v>2000</v>
      </c>
      <c r="BE15" s="4">
        <f t="shared" si="46"/>
        <v>13</v>
      </c>
      <c r="BF15" s="4">
        <f t="shared" si="26"/>
        <v>1</v>
      </c>
      <c r="BG15" s="6">
        <f t="shared" si="9"/>
        <v>1.5694999999999999</v>
      </c>
      <c r="BN15" s="5"/>
      <c r="BS15" s="6"/>
      <c r="BZ15" s="5"/>
      <c r="CE15" s="6"/>
      <c r="CL15" s="5"/>
      <c r="CQ15" s="6"/>
      <c r="CS15" s="4">
        <v>19</v>
      </c>
      <c r="CT15" s="4">
        <v>10</v>
      </c>
      <c r="CU15" s="4">
        <v>4</v>
      </c>
      <c r="CV15" s="4">
        <v>1</v>
      </c>
      <c r="CW15" s="4">
        <v>15425</v>
      </c>
      <c r="CX15" s="9">
        <f t="shared" si="17"/>
        <v>4</v>
      </c>
      <c r="CY15" s="4">
        <f t="shared" si="72"/>
        <v>3368</v>
      </c>
      <c r="CZ15" s="4">
        <f t="shared" si="73"/>
        <v>1239</v>
      </c>
      <c r="DA15" s="4">
        <f t="shared" si="52"/>
        <v>13</v>
      </c>
      <c r="DB15" s="4">
        <f t="shared" si="32"/>
        <v>1</v>
      </c>
      <c r="DC15" s="6">
        <f t="shared" si="19"/>
        <v>2.718321226795803</v>
      </c>
      <c r="DE15" s="4">
        <f t="shared" si="33"/>
        <v>6.9148936170212769E-2</v>
      </c>
      <c r="DF15" s="4">
        <v>13</v>
      </c>
      <c r="DG15" s="4">
        <f>CU13+AA8+O10</f>
        <v>476</v>
      </c>
      <c r="DH15" s="4">
        <f>CV13+AB8+P10</f>
        <v>673</v>
      </c>
      <c r="DI15" s="4">
        <f t="shared" si="34"/>
        <v>18136</v>
      </c>
      <c r="DJ15" s="4">
        <f t="shared" si="35"/>
        <v>14674</v>
      </c>
      <c r="DK15" s="4">
        <f>AA8+O10</f>
        <v>333</v>
      </c>
      <c r="DL15" s="4">
        <f>AB8+P10</f>
        <v>644</v>
      </c>
      <c r="DM15" s="4">
        <f t="shared" si="76"/>
        <v>0.51708074534161486</v>
      </c>
      <c r="DN15" s="4">
        <f t="shared" si="68"/>
        <v>4668</v>
      </c>
      <c r="DO15" s="4">
        <f t="shared" si="69"/>
        <v>8482</v>
      </c>
      <c r="DP15" s="4">
        <f t="shared" si="53"/>
        <v>13468</v>
      </c>
      <c r="DQ15" s="4">
        <f t="shared" si="54"/>
        <v>6192</v>
      </c>
      <c r="DR15" s="4">
        <f t="shared" si="55"/>
        <v>2.1750645994832043</v>
      </c>
      <c r="DS15" s="4">
        <f t="shared" si="56"/>
        <v>111602</v>
      </c>
      <c r="DT15" s="4">
        <f t="shared" si="57"/>
        <v>48931</v>
      </c>
      <c r="DU15" s="5">
        <f t="shared" si="70"/>
        <v>1.2359274908000546</v>
      </c>
      <c r="DV15" s="5">
        <f t="shared" si="71"/>
        <v>0.55034190049516618</v>
      </c>
      <c r="DW15" s="5">
        <f t="shared" si="37"/>
        <v>2.280803580552206</v>
      </c>
      <c r="DX15" s="11">
        <f t="shared" si="38"/>
        <v>0.15083417887855752</v>
      </c>
      <c r="DY15" s="11">
        <f t="shared" si="39"/>
        <v>0.13901230591422806</v>
      </c>
      <c r="DZ15" s="11">
        <f t="shared" si="40"/>
        <v>4.3982550196451621E-2</v>
      </c>
      <c r="EA15" s="11">
        <f t="shared" si="41"/>
        <v>8.5632653885372181E-2</v>
      </c>
      <c r="EB15" s="16"/>
      <c r="EC15" s="17"/>
      <c r="ED15" s="17"/>
      <c r="EE15" s="16"/>
      <c r="EF15" s="16"/>
      <c r="EG15" s="16"/>
      <c r="EH15" s="16"/>
      <c r="EI15" s="16"/>
      <c r="EJ15" s="17"/>
    </row>
    <row r="16" spans="1:140" x14ac:dyDescent="0.25">
      <c r="A16" s="4">
        <v>28</v>
      </c>
      <c r="B16" s="4">
        <v>1</v>
      </c>
      <c r="C16" s="4">
        <v>158</v>
      </c>
      <c r="D16" s="4">
        <v>262</v>
      </c>
      <c r="E16" s="4">
        <v>25631</v>
      </c>
      <c r="F16" s="5">
        <f t="shared" si="0"/>
        <v>0.60305343511450382</v>
      </c>
      <c r="G16" s="4">
        <f t="shared" si="58"/>
        <v>2420</v>
      </c>
      <c r="H16" s="4">
        <f t="shared" si="59"/>
        <v>4146</v>
      </c>
      <c r="I16" s="4">
        <f t="shared" si="42"/>
        <v>14</v>
      </c>
      <c r="J16" s="4">
        <f t="shared" si="20"/>
        <v>0.11382113821138211</v>
      </c>
      <c r="K16" s="6">
        <f t="shared" si="1"/>
        <v>0.58369512783405697</v>
      </c>
      <c r="M16" s="4">
        <v>32</v>
      </c>
      <c r="N16" s="4">
        <v>2</v>
      </c>
      <c r="O16" s="4">
        <v>191</v>
      </c>
      <c r="P16" s="4">
        <v>262</v>
      </c>
      <c r="Q16" s="4">
        <v>21604</v>
      </c>
      <c r="R16" s="5">
        <f t="shared" si="2"/>
        <v>0.72900763358778631</v>
      </c>
      <c r="S16" s="4">
        <f t="shared" si="21"/>
        <v>2342</v>
      </c>
      <c r="T16" s="4">
        <f t="shared" si="22"/>
        <v>4402</v>
      </c>
      <c r="U16" s="4">
        <f t="shared" si="43"/>
        <v>14</v>
      </c>
      <c r="V16" s="4">
        <f t="shared" si="23"/>
        <v>0.11764705882352941</v>
      </c>
      <c r="W16" s="6">
        <f t="shared" si="3"/>
        <v>0.53203089504770562</v>
      </c>
      <c r="Y16" s="4">
        <v>30</v>
      </c>
      <c r="Z16" s="4">
        <v>3</v>
      </c>
      <c r="AA16" s="4">
        <v>198</v>
      </c>
      <c r="AB16" s="4">
        <v>294</v>
      </c>
      <c r="AC16" s="4">
        <v>23817</v>
      </c>
      <c r="AD16" s="5">
        <f t="shared" si="4"/>
        <v>0.67346938775510201</v>
      </c>
      <c r="AE16" s="4">
        <f t="shared" si="60"/>
        <v>2597</v>
      </c>
      <c r="AF16" s="4">
        <f t="shared" si="61"/>
        <v>3800</v>
      </c>
      <c r="AG16" s="4">
        <f t="shared" si="44"/>
        <v>14</v>
      </c>
      <c r="AH16" s="4">
        <f t="shared" si="24"/>
        <v>0.11666666666666667</v>
      </c>
      <c r="AI16" s="6">
        <f t="shared" si="5"/>
        <v>0.68342105263157893</v>
      </c>
      <c r="AK16" s="4">
        <v>30</v>
      </c>
      <c r="AL16" s="4">
        <v>4</v>
      </c>
      <c r="AM16" s="4">
        <v>168</v>
      </c>
      <c r="AN16" s="4">
        <v>263</v>
      </c>
      <c r="AO16" s="4">
        <v>23817</v>
      </c>
      <c r="AP16" s="5">
        <f t="shared" si="6"/>
        <v>0.63878326996197721</v>
      </c>
      <c r="AQ16" s="4">
        <f t="shared" si="62"/>
        <v>2648</v>
      </c>
      <c r="AR16" s="4">
        <f t="shared" si="63"/>
        <v>3784</v>
      </c>
      <c r="AS16" s="4">
        <f t="shared" si="45"/>
        <v>14</v>
      </c>
      <c r="AT16" s="4">
        <f t="shared" si="25"/>
        <v>0.11290322580645161</v>
      </c>
      <c r="AU16" s="6">
        <f t="shared" si="7"/>
        <v>0.69978858350951378</v>
      </c>
      <c r="BB16" s="5"/>
      <c r="BG16" s="6"/>
      <c r="BN16" s="5"/>
      <c r="BS16" s="6"/>
      <c r="BZ16" s="5"/>
      <c r="CE16" s="6"/>
      <c r="CL16" s="5"/>
      <c r="CQ16" s="6"/>
      <c r="DE16" s="4">
        <f t="shared" si="33"/>
        <v>7.4468085106382975E-2</v>
      </c>
      <c r="DF16" s="4">
        <v>14</v>
      </c>
      <c r="DG16" s="4">
        <f>AY14+AA9+O11</f>
        <v>645</v>
      </c>
      <c r="DH16" s="4">
        <f>AZ14+AB9+P11</f>
        <v>792</v>
      </c>
      <c r="DI16" s="4">
        <f t="shared" si="34"/>
        <v>18781</v>
      </c>
      <c r="DJ16" s="4">
        <f t="shared" si="35"/>
        <v>15466</v>
      </c>
      <c r="DK16" s="4">
        <f>AA9+O11</f>
        <v>333</v>
      </c>
      <c r="DL16" s="4">
        <f>AB9+P11</f>
        <v>626</v>
      </c>
      <c r="DM16" s="4">
        <f t="shared" si="76"/>
        <v>0.53194888178913735</v>
      </c>
      <c r="DN16" s="4">
        <f t="shared" si="68"/>
        <v>5001</v>
      </c>
      <c r="DO16" s="4">
        <f t="shared" si="69"/>
        <v>9108</v>
      </c>
      <c r="DP16" s="4">
        <f t="shared" si="53"/>
        <v>13780</v>
      </c>
      <c r="DQ16" s="4">
        <f t="shared" si="54"/>
        <v>6358</v>
      </c>
      <c r="DR16" s="4">
        <f t="shared" si="55"/>
        <v>2.1673482227115444</v>
      </c>
      <c r="DS16" s="4">
        <f t="shared" si="56"/>
        <v>125382</v>
      </c>
      <c r="DT16" s="4">
        <f t="shared" si="57"/>
        <v>55289</v>
      </c>
      <c r="DU16" s="5">
        <f t="shared" si="70"/>
        <v>1.214341135393767</v>
      </c>
      <c r="DV16" s="5">
        <f t="shared" si="71"/>
        <v>0.54907773386034253</v>
      </c>
      <c r="DW16" s="5">
        <f t="shared" si="37"/>
        <v>2.2677566966304328</v>
      </c>
      <c r="DX16" s="11">
        <f t="shared" si="38"/>
        <v>0.15619853956319965</v>
      </c>
      <c r="DY16" s="11">
        <f t="shared" si="39"/>
        <v>0.14651521897706496</v>
      </c>
      <c r="DZ16" s="11">
        <f t="shared" si="40"/>
        <v>4.7120122864707487E-2</v>
      </c>
      <c r="EA16" s="11">
        <f t="shared" si="41"/>
        <v>9.1952630463094764E-2</v>
      </c>
      <c r="EB16" s="16"/>
      <c r="EC16" s="17"/>
      <c r="ED16" s="17"/>
      <c r="EE16" s="16"/>
      <c r="EF16" s="17"/>
      <c r="EG16" s="16"/>
      <c r="EH16" s="16"/>
      <c r="EI16" s="16"/>
      <c r="EJ16" s="16"/>
    </row>
    <row r="17" spans="1:140" x14ac:dyDescent="0.25">
      <c r="A17" s="4">
        <v>31</v>
      </c>
      <c r="B17" s="4">
        <v>1</v>
      </c>
      <c r="C17" s="4">
        <v>181</v>
      </c>
      <c r="D17" s="4">
        <v>306</v>
      </c>
      <c r="E17" s="4">
        <v>20758</v>
      </c>
      <c r="F17" s="5">
        <f t="shared" si="0"/>
        <v>0.59150326797385622</v>
      </c>
      <c r="G17" s="4">
        <f t="shared" si="58"/>
        <v>2601</v>
      </c>
      <c r="H17" s="4">
        <f t="shared" si="59"/>
        <v>4452</v>
      </c>
      <c r="I17" s="4">
        <f t="shared" si="42"/>
        <v>15</v>
      </c>
      <c r="J17" s="4">
        <f t="shared" si="20"/>
        <v>0.12195121951219512</v>
      </c>
      <c r="K17" s="6">
        <f t="shared" si="1"/>
        <v>0.58423180592991919</v>
      </c>
      <c r="M17" s="4">
        <v>36</v>
      </c>
      <c r="N17" s="4">
        <v>2</v>
      </c>
      <c r="O17" s="4">
        <v>188</v>
      </c>
      <c r="P17" s="4">
        <v>292</v>
      </c>
      <c r="Q17" s="4">
        <v>22532</v>
      </c>
      <c r="R17" s="5">
        <f t="shared" si="2"/>
        <v>0.64383561643835618</v>
      </c>
      <c r="S17" s="4">
        <f t="shared" si="21"/>
        <v>2530</v>
      </c>
      <c r="T17" s="4">
        <f t="shared" si="22"/>
        <v>4694</v>
      </c>
      <c r="U17" s="4">
        <f t="shared" si="43"/>
        <v>15</v>
      </c>
      <c r="V17" s="4">
        <f t="shared" si="23"/>
        <v>0.12605042016806722</v>
      </c>
      <c r="W17" s="6">
        <f t="shared" si="3"/>
        <v>0.5389859394972305</v>
      </c>
      <c r="Y17" s="4">
        <v>33</v>
      </c>
      <c r="Z17" s="4">
        <v>3</v>
      </c>
      <c r="AA17" s="4">
        <v>231</v>
      </c>
      <c r="AB17" s="4">
        <v>219</v>
      </c>
      <c r="AC17" s="4">
        <v>43235</v>
      </c>
      <c r="AD17" s="5">
        <f t="shared" si="4"/>
        <v>1.0547945205479452</v>
      </c>
      <c r="AE17" s="4">
        <f t="shared" si="60"/>
        <v>2828</v>
      </c>
      <c r="AF17" s="4">
        <f t="shared" si="61"/>
        <v>4019</v>
      </c>
      <c r="AG17" s="4">
        <f t="shared" si="44"/>
        <v>15</v>
      </c>
      <c r="AH17" s="4">
        <f t="shared" si="24"/>
        <v>0.125</v>
      </c>
      <c r="AI17" s="6">
        <f t="shared" si="5"/>
        <v>0.70365762627519279</v>
      </c>
      <c r="AK17" s="4">
        <v>36</v>
      </c>
      <c r="AL17" s="4">
        <v>4</v>
      </c>
      <c r="AM17" s="4">
        <v>180</v>
      </c>
      <c r="AN17" s="4">
        <v>298</v>
      </c>
      <c r="AO17" s="4">
        <v>22532</v>
      </c>
      <c r="AP17" s="5">
        <f t="shared" si="6"/>
        <v>0.60402684563758391</v>
      </c>
      <c r="AQ17" s="4">
        <f t="shared" si="62"/>
        <v>2828</v>
      </c>
      <c r="AR17" s="4">
        <f t="shared" si="63"/>
        <v>4082</v>
      </c>
      <c r="AS17" s="4">
        <f t="shared" si="45"/>
        <v>15</v>
      </c>
      <c r="AT17" s="4">
        <f t="shared" si="25"/>
        <v>0.12096774193548387</v>
      </c>
      <c r="AU17" s="6">
        <f t="shared" si="7"/>
        <v>0.6927976482116609</v>
      </c>
      <c r="BB17" s="5"/>
      <c r="BG17" s="6"/>
      <c r="BN17" s="5"/>
      <c r="BS17" s="6"/>
      <c r="BZ17" s="5"/>
      <c r="CE17" s="6"/>
      <c r="CL17" s="5"/>
      <c r="CQ17" s="6"/>
      <c r="DE17" s="4">
        <f t="shared" si="33"/>
        <v>7.9787234042553196E-2</v>
      </c>
      <c r="DF17" s="4">
        <v>15</v>
      </c>
      <c r="DG17" s="4">
        <f>AY15</f>
        <v>325</v>
      </c>
      <c r="DH17" s="4">
        <f>AZ15</f>
        <v>150</v>
      </c>
      <c r="DI17" s="4">
        <f t="shared" si="34"/>
        <v>19106</v>
      </c>
      <c r="DJ17" s="4">
        <f t="shared" si="35"/>
        <v>15616</v>
      </c>
      <c r="DK17" s="12">
        <v>0</v>
      </c>
      <c r="DL17" s="12">
        <v>0</v>
      </c>
      <c r="DM17" s="12"/>
      <c r="DN17" s="4">
        <f t="shared" si="68"/>
        <v>5001</v>
      </c>
      <c r="DO17" s="4">
        <f t="shared" si="69"/>
        <v>9108</v>
      </c>
      <c r="DP17" s="4">
        <f t="shared" si="53"/>
        <v>14105</v>
      </c>
      <c r="DQ17" s="4">
        <f t="shared" si="54"/>
        <v>6508</v>
      </c>
      <c r="DR17" s="4">
        <f t="shared" si="55"/>
        <v>2.1673325138291335</v>
      </c>
      <c r="DS17" s="4">
        <f t="shared" si="56"/>
        <v>139487</v>
      </c>
      <c r="DT17" s="4">
        <f t="shared" si="57"/>
        <v>61797</v>
      </c>
      <c r="DU17" s="5">
        <f t="shared" si="70"/>
        <v>1.2234887295081966</v>
      </c>
      <c r="DV17" s="5">
        <f t="shared" si="71"/>
        <v>0.54907773386034253</v>
      </c>
      <c r="DW17" s="5">
        <f t="shared" si="37"/>
        <v>2.2571807692930079</v>
      </c>
      <c r="DX17" s="11">
        <f t="shared" si="38"/>
        <v>0.15890151200119762</v>
      </c>
      <c r="DY17" s="11">
        <f t="shared" si="39"/>
        <v>0.14793622523896588</v>
      </c>
      <c r="DZ17" s="11">
        <f t="shared" si="40"/>
        <v>4.7120122864707487E-2</v>
      </c>
      <c r="EA17" s="11">
        <f t="shared" si="41"/>
        <v>9.1952630463094764E-2</v>
      </c>
      <c r="EB17" s="16"/>
      <c r="EC17" s="16"/>
      <c r="ED17" s="16"/>
      <c r="EE17" s="16"/>
      <c r="EF17" s="17"/>
      <c r="EG17" s="16"/>
      <c r="EH17" s="16"/>
      <c r="EI17" s="16"/>
      <c r="EJ17" s="16"/>
    </row>
    <row r="18" spans="1:140" x14ac:dyDescent="0.25">
      <c r="A18" s="4">
        <v>32</v>
      </c>
      <c r="B18" s="4">
        <v>1</v>
      </c>
      <c r="C18" s="4">
        <v>187</v>
      </c>
      <c r="D18" s="4">
        <v>229</v>
      </c>
      <c r="E18" s="4">
        <v>21604</v>
      </c>
      <c r="F18" s="5">
        <f t="shared" si="0"/>
        <v>0.81659388646288211</v>
      </c>
      <c r="G18" s="4">
        <f t="shared" si="58"/>
        <v>2788</v>
      </c>
      <c r="H18" s="4">
        <f t="shared" si="59"/>
        <v>4681</v>
      </c>
      <c r="I18" s="4">
        <f t="shared" si="42"/>
        <v>16</v>
      </c>
      <c r="J18" s="4">
        <f t="shared" si="20"/>
        <v>0.13008130081300814</v>
      </c>
      <c r="K18" s="6">
        <f t="shared" si="1"/>
        <v>0.59559923093356115</v>
      </c>
      <c r="M18" s="4">
        <v>38</v>
      </c>
      <c r="N18" s="4">
        <v>2</v>
      </c>
      <c r="O18" s="4">
        <v>219</v>
      </c>
      <c r="P18" s="4">
        <v>215</v>
      </c>
      <c r="Q18" s="4">
        <v>24258</v>
      </c>
      <c r="R18" s="5">
        <f t="shared" si="2"/>
        <v>1.0186046511627906</v>
      </c>
      <c r="S18" s="4">
        <f t="shared" si="21"/>
        <v>2749</v>
      </c>
      <c r="T18" s="4">
        <f t="shared" si="22"/>
        <v>4909</v>
      </c>
      <c r="U18" s="4">
        <f t="shared" si="43"/>
        <v>16</v>
      </c>
      <c r="V18" s="4">
        <f t="shared" si="23"/>
        <v>0.13445378151260504</v>
      </c>
      <c r="W18" s="6">
        <f t="shared" si="3"/>
        <v>0.55999185170095744</v>
      </c>
      <c r="Y18" s="4">
        <v>34</v>
      </c>
      <c r="Z18" s="4">
        <v>3</v>
      </c>
      <c r="AA18" s="4">
        <v>227</v>
      </c>
      <c r="AB18" s="4">
        <v>261</v>
      </c>
      <c r="AC18" s="4">
        <v>46137</v>
      </c>
      <c r="AD18" s="5">
        <f t="shared" si="4"/>
        <v>0.86973180076628354</v>
      </c>
      <c r="AE18" s="4">
        <f t="shared" si="60"/>
        <v>3055</v>
      </c>
      <c r="AF18" s="4">
        <f t="shared" si="61"/>
        <v>4280</v>
      </c>
      <c r="AG18" s="4">
        <f t="shared" si="44"/>
        <v>16</v>
      </c>
      <c r="AH18" s="4">
        <f t="shared" si="24"/>
        <v>0.13333333333333333</v>
      </c>
      <c r="AI18" s="6">
        <f t="shared" si="5"/>
        <v>0.71378504672897192</v>
      </c>
      <c r="AK18" s="4">
        <v>43</v>
      </c>
      <c r="AL18" s="4">
        <v>4</v>
      </c>
      <c r="AM18" s="4">
        <v>182</v>
      </c>
      <c r="AN18" s="4">
        <v>331</v>
      </c>
      <c r="AO18" s="4">
        <v>26567</v>
      </c>
      <c r="AP18" s="5">
        <f t="shared" si="6"/>
        <v>0.54984894259818728</v>
      </c>
      <c r="AQ18" s="4">
        <f t="shared" si="62"/>
        <v>3010</v>
      </c>
      <c r="AR18" s="4">
        <f t="shared" si="63"/>
        <v>4413</v>
      </c>
      <c r="AS18" s="4">
        <f t="shared" si="45"/>
        <v>16</v>
      </c>
      <c r="AT18" s="4">
        <f t="shared" si="25"/>
        <v>0.12903225806451613</v>
      </c>
      <c r="AU18" s="6">
        <f t="shared" si="7"/>
        <v>0.68207568547473374</v>
      </c>
      <c r="BB18" s="5"/>
      <c r="BG18" s="6"/>
      <c r="BN18" s="5"/>
      <c r="BS18" s="6"/>
      <c r="BZ18" s="5"/>
      <c r="CE18" s="6"/>
      <c r="CL18" s="5"/>
      <c r="CQ18" s="6"/>
      <c r="CX18" s="9"/>
      <c r="DC18" s="6"/>
      <c r="DE18" s="4">
        <f t="shared" si="33"/>
        <v>8.5106382978723402E-2</v>
      </c>
      <c r="DF18" s="14">
        <v>16</v>
      </c>
      <c r="DG18" s="12">
        <v>0</v>
      </c>
      <c r="DH18" s="12">
        <v>0</v>
      </c>
      <c r="DI18" s="4">
        <f t="shared" si="34"/>
        <v>19106</v>
      </c>
      <c r="DJ18" s="4">
        <f t="shared" si="35"/>
        <v>15616</v>
      </c>
      <c r="DK18" s="12">
        <v>0</v>
      </c>
      <c r="DL18" s="12">
        <v>0</v>
      </c>
      <c r="DM18" s="12"/>
      <c r="DN18" s="4">
        <f t="shared" si="68"/>
        <v>5001</v>
      </c>
      <c r="DO18" s="4">
        <f t="shared" si="69"/>
        <v>9108</v>
      </c>
      <c r="DP18" s="4">
        <f t="shared" si="53"/>
        <v>14105</v>
      </c>
      <c r="DQ18" s="4">
        <f t="shared" si="54"/>
        <v>6508</v>
      </c>
      <c r="DR18" s="4">
        <f t="shared" si="55"/>
        <v>2.1673325138291335</v>
      </c>
      <c r="DS18" s="4">
        <f t="shared" si="56"/>
        <v>153592</v>
      </c>
      <c r="DT18" s="4">
        <f t="shared" si="57"/>
        <v>68305</v>
      </c>
      <c r="DU18" s="5">
        <f t="shared" si="70"/>
        <v>1.2234887295081966</v>
      </c>
      <c r="DV18" s="5">
        <f t="shared" si="71"/>
        <v>0.54907773386034253</v>
      </c>
      <c r="DW18" s="5">
        <f t="shared" si="37"/>
        <v>2.2486201595783619</v>
      </c>
      <c r="DX18" s="11">
        <f t="shared" si="38"/>
        <v>0.15890151200119762</v>
      </c>
      <c r="DY18" s="11">
        <f t="shared" si="39"/>
        <v>0.14793622523896588</v>
      </c>
      <c r="DZ18" s="11">
        <f t="shared" si="40"/>
        <v>4.7120122864707487E-2</v>
      </c>
      <c r="EA18" s="11">
        <f t="shared" si="41"/>
        <v>9.1952630463094764E-2</v>
      </c>
      <c r="EB18" s="18"/>
      <c r="EC18" s="18"/>
      <c r="ED18" s="18"/>
      <c r="EE18" s="18"/>
      <c r="EF18" s="18"/>
      <c r="EG18" s="18"/>
      <c r="EH18" s="18"/>
      <c r="EI18" s="18"/>
      <c r="EJ18" s="18"/>
    </row>
    <row r="19" spans="1:140" x14ac:dyDescent="0.25">
      <c r="A19" s="4">
        <v>35</v>
      </c>
      <c r="B19" s="4">
        <v>1</v>
      </c>
      <c r="C19" s="4">
        <v>204</v>
      </c>
      <c r="D19" s="4">
        <v>176</v>
      </c>
      <c r="E19" s="4">
        <v>28889</v>
      </c>
      <c r="F19" s="5">
        <f t="shared" si="0"/>
        <v>1.1590909090909092</v>
      </c>
      <c r="G19" s="4">
        <f t="shared" si="58"/>
        <v>2992</v>
      </c>
      <c r="H19" s="4">
        <f t="shared" si="59"/>
        <v>4857</v>
      </c>
      <c r="I19" s="4">
        <f t="shared" si="42"/>
        <v>17</v>
      </c>
      <c r="J19" s="4">
        <f t="shared" si="20"/>
        <v>0.13821138211382114</v>
      </c>
      <c r="K19" s="6">
        <f t="shared" si="1"/>
        <v>0.61601811817994645</v>
      </c>
      <c r="M19" s="4">
        <v>39</v>
      </c>
      <c r="N19" s="4">
        <v>2</v>
      </c>
      <c r="O19" s="4">
        <v>217</v>
      </c>
      <c r="P19" s="4">
        <v>248</v>
      </c>
      <c r="Q19" s="4">
        <v>24703</v>
      </c>
      <c r="R19" s="5">
        <f t="shared" si="2"/>
        <v>0.875</v>
      </c>
      <c r="S19" s="4">
        <f t="shared" si="21"/>
        <v>2966</v>
      </c>
      <c r="T19" s="4">
        <f t="shared" si="22"/>
        <v>5157</v>
      </c>
      <c r="U19" s="4">
        <f t="shared" si="43"/>
        <v>17</v>
      </c>
      <c r="V19" s="4">
        <f t="shared" si="23"/>
        <v>0.14285714285714285</v>
      </c>
      <c r="W19" s="6">
        <f t="shared" si="3"/>
        <v>0.57514058561178982</v>
      </c>
      <c r="Y19" s="4">
        <v>35</v>
      </c>
      <c r="Z19" s="4">
        <v>3</v>
      </c>
      <c r="AA19" s="4">
        <v>211</v>
      </c>
      <c r="AB19" s="4">
        <v>231</v>
      </c>
      <c r="AC19" s="4">
        <v>28889</v>
      </c>
      <c r="AD19" s="5">
        <f t="shared" si="4"/>
        <v>0.91341991341991347</v>
      </c>
      <c r="AE19" s="4">
        <f t="shared" si="60"/>
        <v>3266</v>
      </c>
      <c r="AF19" s="4">
        <f t="shared" si="61"/>
        <v>4511</v>
      </c>
      <c r="AG19" s="4">
        <f t="shared" si="44"/>
        <v>17</v>
      </c>
      <c r="AH19" s="4">
        <f t="shared" si="24"/>
        <v>0.14166666666666666</v>
      </c>
      <c r="AI19" s="6">
        <f t="shared" si="5"/>
        <v>0.72400798049213033</v>
      </c>
      <c r="AK19" s="4">
        <v>44</v>
      </c>
      <c r="AL19" s="4">
        <v>4</v>
      </c>
      <c r="AM19" s="4">
        <v>173</v>
      </c>
      <c r="AN19" s="4">
        <v>194</v>
      </c>
      <c r="AO19" s="4">
        <v>30777</v>
      </c>
      <c r="AP19" s="5">
        <f t="shared" si="6"/>
        <v>0.89175257731958768</v>
      </c>
      <c r="AQ19" s="4">
        <f t="shared" si="62"/>
        <v>3183</v>
      </c>
      <c r="AR19" s="4">
        <f t="shared" si="63"/>
        <v>4607</v>
      </c>
      <c r="AS19" s="4">
        <f t="shared" si="45"/>
        <v>17</v>
      </c>
      <c r="AT19" s="4">
        <f t="shared" si="25"/>
        <v>0.13709677419354838</v>
      </c>
      <c r="AU19" s="6">
        <f t="shared" si="7"/>
        <v>0.69090514434556105</v>
      </c>
      <c r="BB19" s="5"/>
      <c r="BG19" s="6"/>
      <c r="BN19" s="5"/>
      <c r="BS19" s="6"/>
      <c r="BZ19" s="5"/>
      <c r="CE19" s="6"/>
      <c r="CL19" s="5"/>
      <c r="CQ19" s="6"/>
      <c r="CX19" s="9"/>
      <c r="DC19" s="6"/>
      <c r="DE19" s="4">
        <f t="shared" si="33"/>
        <v>9.0425531914893623E-2</v>
      </c>
      <c r="DF19" s="4">
        <v>17</v>
      </c>
      <c r="DG19" s="4">
        <f>O12</f>
        <v>140</v>
      </c>
      <c r="DH19" s="4">
        <f>P12</f>
        <v>352</v>
      </c>
      <c r="DI19" s="4">
        <f t="shared" si="34"/>
        <v>19246</v>
      </c>
      <c r="DJ19" s="4">
        <f t="shared" si="35"/>
        <v>15968</v>
      </c>
      <c r="DK19" s="4">
        <f>DG19</f>
        <v>140</v>
      </c>
      <c r="DL19" s="4">
        <f>DH19</f>
        <v>352</v>
      </c>
      <c r="DM19" s="4">
        <f t="shared" si="76"/>
        <v>0.39772727272727271</v>
      </c>
      <c r="DN19" s="4">
        <f t="shared" si="68"/>
        <v>5141</v>
      </c>
      <c r="DO19" s="4">
        <f t="shared" si="69"/>
        <v>9460</v>
      </c>
      <c r="DP19" s="4">
        <f t="shared" si="53"/>
        <v>14105</v>
      </c>
      <c r="DQ19" s="4">
        <f t="shared" si="54"/>
        <v>6508</v>
      </c>
      <c r="DR19" s="4">
        <f t="shared" si="55"/>
        <v>2.1673325138291335</v>
      </c>
      <c r="DS19" s="4">
        <f t="shared" si="56"/>
        <v>167697</v>
      </c>
      <c r="DT19" s="4">
        <f t="shared" si="57"/>
        <v>74813</v>
      </c>
      <c r="DU19" s="5">
        <f t="shared" si="70"/>
        <v>1.2052855711422845</v>
      </c>
      <c r="DV19" s="5">
        <f t="shared" si="71"/>
        <v>0.54344608879492595</v>
      </c>
      <c r="DW19" s="5">
        <f t="shared" si="37"/>
        <v>2.2415489286621311</v>
      </c>
      <c r="DX19" s="11">
        <f t="shared" si="38"/>
        <v>0.16006586935910444</v>
      </c>
      <c r="DY19" s="11">
        <f t="shared" si="39"/>
        <v>0.15127085326689341</v>
      </c>
      <c r="DZ19" s="11">
        <f t="shared" si="40"/>
        <v>4.8439222484995242E-2</v>
      </c>
      <c r="EA19" s="11">
        <f t="shared" si="41"/>
        <v>9.5506355311910027E-2</v>
      </c>
      <c r="EB19" s="16"/>
      <c r="EC19" s="17"/>
      <c r="ED19" s="16"/>
      <c r="EE19" s="16"/>
      <c r="EF19" s="16"/>
      <c r="EG19" s="16"/>
      <c r="EH19" s="16"/>
      <c r="EI19" s="16"/>
      <c r="EJ19" s="16"/>
    </row>
    <row r="20" spans="1:140" x14ac:dyDescent="0.25">
      <c r="A20" s="4">
        <v>36</v>
      </c>
      <c r="B20" s="4">
        <v>1</v>
      </c>
      <c r="C20" s="4">
        <v>248</v>
      </c>
      <c r="D20" s="4">
        <v>214</v>
      </c>
      <c r="E20" s="4">
        <v>22532</v>
      </c>
      <c r="F20" s="5">
        <f t="shared" si="0"/>
        <v>1.1588785046728971</v>
      </c>
      <c r="G20" s="4">
        <f t="shared" si="58"/>
        <v>3240</v>
      </c>
      <c r="H20" s="4">
        <f t="shared" si="59"/>
        <v>5071</v>
      </c>
      <c r="I20" s="4">
        <f t="shared" si="42"/>
        <v>18</v>
      </c>
      <c r="J20" s="4">
        <f t="shared" si="20"/>
        <v>0.14634146341463414</v>
      </c>
      <c r="K20" s="6">
        <f t="shared" si="1"/>
        <v>0.63892723328732004</v>
      </c>
      <c r="M20" s="4">
        <v>42</v>
      </c>
      <c r="N20" s="4">
        <v>2</v>
      </c>
      <c r="O20" s="4">
        <v>201</v>
      </c>
      <c r="P20" s="4">
        <v>278</v>
      </c>
      <c r="Q20" s="4">
        <v>26065</v>
      </c>
      <c r="R20" s="5">
        <f t="shared" si="2"/>
        <v>0.7230215827338129</v>
      </c>
      <c r="S20" s="4">
        <f t="shared" si="21"/>
        <v>3167</v>
      </c>
      <c r="T20" s="4">
        <f t="shared" si="22"/>
        <v>5435</v>
      </c>
      <c r="U20" s="4">
        <f t="shared" si="43"/>
        <v>18</v>
      </c>
      <c r="V20" s="4">
        <f t="shared" si="23"/>
        <v>0.15126050420168066</v>
      </c>
      <c r="W20" s="6">
        <f t="shared" si="3"/>
        <v>0.58270469181232754</v>
      </c>
      <c r="Y20" s="4">
        <v>36</v>
      </c>
      <c r="Z20" s="4">
        <v>3</v>
      </c>
      <c r="AA20" s="4">
        <v>277</v>
      </c>
      <c r="AB20" s="4">
        <v>144</v>
      </c>
      <c r="AC20" s="4">
        <v>22532</v>
      </c>
      <c r="AD20" s="5">
        <f t="shared" si="4"/>
        <v>1.9236111111111112</v>
      </c>
      <c r="AE20" s="4">
        <f t="shared" si="60"/>
        <v>3543</v>
      </c>
      <c r="AF20" s="4">
        <f t="shared" si="61"/>
        <v>4655</v>
      </c>
      <c r="AG20" s="4">
        <f t="shared" si="44"/>
        <v>18</v>
      </c>
      <c r="AH20" s="4">
        <f t="shared" si="24"/>
        <v>0.15</v>
      </c>
      <c r="AI20" s="6">
        <f t="shared" si="5"/>
        <v>0.76111707841031151</v>
      </c>
      <c r="AK20" s="4">
        <v>45</v>
      </c>
      <c r="AL20" s="4">
        <v>4</v>
      </c>
      <c r="AM20" s="4">
        <v>186</v>
      </c>
      <c r="AN20" s="4">
        <v>238</v>
      </c>
      <c r="AO20" s="4">
        <v>28471</v>
      </c>
      <c r="AP20" s="5">
        <f t="shared" si="6"/>
        <v>0.78151260504201681</v>
      </c>
      <c r="AQ20" s="4">
        <f t="shared" si="62"/>
        <v>3369</v>
      </c>
      <c r="AR20" s="4">
        <f t="shared" si="63"/>
        <v>4845</v>
      </c>
      <c r="AS20" s="4">
        <f t="shared" si="45"/>
        <v>18</v>
      </c>
      <c r="AT20" s="4">
        <f t="shared" si="25"/>
        <v>0.14516129032258066</v>
      </c>
      <c r="AU20" s="6">
        <f t="shared" si="7"/>
        <v>0.6953560371517028</v>
      </c>
      <c r="BB20" s="5"/>
      <c r="BG20" s="6"/>
      <c r="BN20" s="5"/>
      <c r="BS20" s="6"/>
      <c r="BZ20" s="5"/>
      <c r="CE20" s="6"/>
      <c r="CL20" s="5"/>
      <c r="CQ20" s="6"/>
      <c r="CX20" s="9"/>
      <c r="DC20" s="6"/>
      <c r="DE20" s="4">
        <f t="shared" si="33"/>
        <v>9.5744680851063829E-2</v>
      </c>
      <c r="DF20" s="4">
        <v>18</v>
      </c>
      <c r="DG20" s="4">
        <f>AM9+C11</f>
        <v>337</v>
      </c>
      <c r="DH20" s="4">
        <f>AN9+D11</f>
        <v>617</v>
      </c>
      <c r="DI20" s="4">
        <f t="shared" si="34"/>
        <v>19583</v>
      </c>
      <c r="DJ20" s="4">
        <f t="shared" si="35"/>
        <v>16585</v>
      </c>
      <c r="DK20" s="4">
        <f t="shared" ref="DK20:DL83" si="77">DG20</f>
        <v>337</v>
      </c>
      <c r="DL20" s="4">
        <f t="shared" ref="DL20:DL83" si="78">DH20</f>
        <v>617</v>
      </c>
      <c r="DM20" s="4">
        <f t="shared" si="76"/>
        <v>0.54619124797406804</v>
      </c>
      <c r="DN20" s="4">
        <f t="shared" si="68"/>
        <v>5478</v>
      </c>
      <c r="DO20" s="4">
        <f t="shared" si="69"/>
        <v>10077</v>
      </c>
      <c r="DP20" s="4">
        <f t="shared" si="53"/>
        <v>14105</v>
      </c>
      <c r="DQ20" s="4">
        <f t="shared" si="54"/>
        <v>6508</v>
      </c>
      <c r="DR20" s="4">
        <f t="shared" si="55"/>
        <v>2.1673325138291335</v>
      </c>
      <c r="DS20" s="4">
        <f t="shared" si="56"/>
        <v>181802</v>
      </c>
      <c r="DT20" s="4">
        <f t="shared" si="57"/>
        <v>81321</v>
      </c>
      <c r="DU20" s="5">
        <f t="shared" si="70"/>
        <v>1.18076575218571</v>
      </c>
      <c r="DV20" s="5">
        <f t="shared" si="71"/>
        <v>0.54361417088419173</v>
      </c>
      <c r="DW20" s="5">
        <f t="shared" si="37"/>
        <v>2.2356094981616064</v>
      </c>
      <c r="DX20" s="11">
        <f t="shared" si="38"/>
        <v>0.16286864385635158</v>
      </c>
      <c r="DY20" s="11">
        <f t="shared" si="39"/>
        <v>0.15711592569084587</v>
      </c>
      <c r="DZ20" s="11">
        <f t="shared" si="40"/>
        <v>5.1614483713830761E-2</v>
      </c>
      <c r="EA20" s="11">
        <f t="shared" si="41"/>
        <v>0.10173546960656632</v>
      </c>
      <c r="EB20" s="17"/>
      <c r="EC20" s="16"/>
      <c r="ED20" s="16"/>
      <c r="EE20" s="17"/>
      <c r="EF20" s="16"/>
      <c r="EG20" s="16"/>
      <c r="EH20" s="16"/>
      <c r="EI20" s="16"/>
      <c r="EJ20" s="17"/>
    </row>
    <row r="21" spans="1:140" x14ac:dyDescent="0.25">
      <c r="A21" s="4">
        <v>38</v>
      </c>
      <c r="B21" s="4">
        <v>1</v>
      </c>
      <c r="C21" s="4">
        <v>215</v>
      </c>
      <c r="D21" s="4">
        <v>269</v>
      </c>
      <c r="E21" s="4">
        <v>24258</v>
      </c>
      <c r="F21" s="5">
        <f t="shared" si="0"/>
        <v>0.7992565055762082</v>
      </c>
      <c r="G21" s="4">
        <f t="shared" si="58"/>
        <v>3455</v>
      </c>
      <c r="H21" s="4">
        <f t="shared" si="59"/>
        <v>5340</v>
      </c>
      <c r="I21" s="4">
        <f t="shared" si="42"/>
        <v>19</v>
      </c>
      <c r="J21" s="4">
        <f t="shared" si="20"/>
        <v>0.15447154471544716</v>
      </c>
      <c r="K21" s="6">
        <f t="shared" si="1"/>
        <v>0.64700374531835203</v>
      </c>
      <c r="M21" s="4">
        <v>43</v>
      </c>
      <c r="N21" s="4">
        <v>2</v>
      </c>
      <c r="O21" s="4">
        <v>211</v>
      </c>
      <c r="P21" s="4">
        <v>243</v>
      </c>
      <c r="Q21" s="4">
        <v>26567</v>
      </c>
      <c r="R21" s="5">
        <f t="shared" si="2"/>
        <v>0.86831275720164613</v>
      </c>
      <c r="S21" s="4">
        <f t="shared" si="21"/>
        <v>3378</v>
      </c>
      <c r="T21" s="4">
        <f t="shared" si="22"/>
        <v>5678</v>
      </c>
      <c r="U21" s="4">
        <f t="shared" si="43"/>
        <v>19</v>
      </c>
      <c r="V21" s="4">
        <f t="shared" si="23"/>
        <v>0.15966386554621848</v>
      </c>
      <c r="W21" s="6">
        <f t="shared" si="3"/>
        <v>0.59492779147587183</v>
      </c>
      <c r="Y21" s="4">
        <v>37</v>
      </c>
      <c r="Z21" s="4">
        <v>3</v>
      </c>
      <c r="AA21" s="4">
        <v>308</v>
      </c>
      <c r="AB21" s="4">
        <v>277</v>
      </c>
      <c r="AC21" s="4">
        <v>51116</v>
      </c>
      <c r="AD21" s="5">
        <f t="shared" si="4"/>
        <v>1.1119133574007221</v>
      </c>
      <c r="AE21" s="4">
        <f t="shared" si="60"/>
        <v>3851</v>
      </c>
      <c r="AF21" s="4">
        <f t="shared" si="61"/>
        <v>4932</v>
      </c>
      <c r="AG21" s="4">
        <f t="shared" si="44"/>
        <v>19</v>
      </c>
      <c r="AH21" s="4">
        <f t="shared" si="24"/>
        <v>0.15833333333333333</v>
      </c>
      <c r="AI21" s="6">
        <f t="shared" si="5"/>
        <v>0.78081914030819144</v>
      </c>
      <c r="AK21" s="4">
        <v>47</v>
      </c>
      <c r="AL21" s="4">
        <v>4</v>
      </c>
      <c r="AM21" s="4">
        <v>125</v>
      </c>
      <c r="AN21" s="4">
        <v>162</v>
      </c>
      <c r="AO21" s="4">
        <v>31597</v>
      </c>
      <c r="AP21" s="5">
        <f t="shared" si="6"/>
        <v>0.77160493827160492</v>
      </c>
      <c r="AQ21" s="4">
        <f t="shared" si="62"/>
        <v>3494</v>
      </c>
      <c r="AR21" s="4">
        <f t="shared" si="63"/>
        <v>5007</v>
      </c>
      <c r="AS21" s="4">
        <f t="shared" si="45"/>
        <v>19</v>
      </c>
      <c r="AT21" s="4">
        <f t="shared" si="25"/>
        <v>0.15322580645161291</v>
      </c>
      <c r="AU21" s="6">
        <f t="shared" si="7"/>
        <v>0.69782304773317361</v>
      </c>
      <c r="BB21" s="5"/>
      <c r="BG21" s="6"/>
      <c r="BN21" s="5"/>
      <c r="BS21" s="6"/>
      <c r="BZ21" s="5"/>
      <c r="CE21" s="6"/>
      <c r="CL21" s="5"/>
      <c r="CQ21" s="6"/>
      <c r="CX21" s="9"/>
      <c r="DC21" s="6"/>
      <c r="DE21" s="4">
        <f t="shared" si="33"/>
        <v>0.10106382978723404</v>
      </c>
      <c r="DF21" s="4">
        <v>19</v>
      </c>
      <c r="DG21" s="4">
        <f>AA10+O13</f>
        <v>379</v>
      </c>
      <c r="DH21" s="4">
        <f>AB10+P13</f>
        <v>602</v>
      </c>
      <c r="DI21" s="4">
        <f t="shared" si="34"/>
        <v>19962</v>
      </c>
      <c r="DJ21" s="4">
        <f t="shared" si="35"/>
        <v>17187</v>
      </c>
      <c r="DK21" s="4">
        <f t="shared" si="77"/>
        <v>379</v>
      </c>
      <c r="DL21" s="4">
        <f t="shared" si="77"/>
        <v>602</v>
      </c>
      <c r="DM21" s="4">
        <f t="shared" si="76"/>
        <v>0.62956810631229232</v>
      </c>
      <c r="DN21" s="4">
        <f t="shared" si="68"/>
        <v>5857</v>
      </c>
      <c r="DO21" s="4">
        <f t="shared" si="69"/>
        <v>10679</v>
      </c>
      <c r="DP21" s="4">
        <f t="shared" si="53"/>
        <v>14105</v>
      </c>
      <c r="DQ21" s="4">
        <f t="shared" si="54"/>
        <v>6508</v>
      </c>
      <c r="DR21" s="4">
        <f t="shared" si="55"/>
        <v>2.1673325138291335</v>
      </c>
      <c r="DS21" s="4">
        <f t="shared" si="56"/>
        <v>195907</v>
      </c>
      <c r="DT21" s="4">
        <f t="shared" si="57"/>
        <v>87829</v>
      </c>
      <c r="DU21" s="5">
        <f t="shared" si="70"/>
        <v>1.1614592424506895</v>
      </c>
      <c r="DV21" s="5">
        <f t="shared" si="71"/>
        <v>0.54845959359490593</v>
      </c>
      <c r="DW21" s="5">
        <f t="shared" si="37"/>
        <v>2.2305502738275513</v>
      </c>
      <c r="DX21" s="11">
        <f t="shared" si="38"/>
        <v>0.16602072556097075</v>
      </c>
      <c r="DY21" s="11">
        <f t="shared" si="39"/>
        <v>0.16281889748860826</v>
      </c>
      <c r="DZ21" s="11">
        <f t="shared" si="40"/>
        <v>5.51854748287526E-2</v>
      </c>
      <c r="EA21" s="11">
        <f t="shared" si="41"/>
        <v>0.10781314676277877</v>
      </c>
      <c r="EB21" s="16"/>
      <c r="EC21" s="17"/>
      <c r="ED21" s="17"/>
      <c r="EE21" s="16"/>
      <c r="EF21" s="16"/>
      <c r="EG21" s="16"/>
      <c r="EH21" s="16"/>
      <c r="EI21" s="16"/>
      <c r="EJ21" s="17"/>
    </row>
    <row r="22" spans="1:140" x14ac:dyDescent="0.25">
      <c r="A22" s="4">
        <v>41</v>
      </c>
      <c r="B22" s="4">
        <v>1</v>
      </c>
      <c r="C22" s="4">
        <v>226</v>
      </c>
      <c r="D22" s="4">
        <v>234</v>
      </c>
      <c r="E22" s="4">
        <v>32741</v>
      </c>
      <c r="F22" s="5">
        <f t="shared" si="0"/>
        <v>0.96581196581196582</v>
      </c>
      <c r="G22" s="4">
        <f t="shared" si="58"/>
        <v>3681</v>
      </c>
      <c r="H22" s="4">
        <f t="shared" si="59"/>
        <v>5574</v>
      </c>
      <c r="I22" s="4">
        <f t="shared" si="42"/>
        <v>20</v>
      </c>
      <c r="J22" s="4">
        <f t="shared" si="20"/>
        <v>0.16260162601626016</v>
      </c>
      <c r="K22" s="6">
        <f t="shared" si="1"/>
        <v>0.66038751345532831</v>
      </c>
      <c r="M22" s="4">
        <v>45</v>
      </c>
      <c r="N22" s="4">
        <v>2</v>
      </c>
      <c r="O22" s="4">
        <v>190</v>
      </c>
      <c r="P22" s="4">
        <v>209</v>
      </c>
      <c r="Q22" s="4">
        <v>28471</v>
      </c>
      <c r="R22" s="5">
        <f t="shared" si="2"/>
        <v>0.90909090909090906</v>
      </c>
      <c r="S22" s="4">
        <f t="shared" si="21"/>
        <v>3568</v>
      </c>
      <c r="T22" s="4">
        <f t="shared" si="22"/>
        <v>5887</v>
      </c>
      <c r="U22" s="4">
        <f t="shared" si="43"/>
        <v>20</v>
      </c>
      <c r="V22" s="4">
        <f t="shared" si="23"/>
        <v>0.16806722689075632</v>
      </c>
      <c r="W22" s="6">
        <f t="shared" si="3"/>
        <v>0.60608119585527431</v>
      </c>
      <c r="Y22" s="4">
        <v>38</v>
      </c>
      <c r="Z22" s="4">
        <v>3</v>
      </c>
      <c r="AA22" s="4">
        <v>154</v>
      </c>
      <c r="AB22" s="4">
        <v>167</v>
      </c>
      <c r="AC22" s="4">
        <v>24258</v>
      </c>
      <c r="AD22" s="5">
        <f t="shared" si="4"/>
        <v>0.92215568862275454</v>
      </c>
      <c r="AE22" s="4">
        <f t="shared" si="60"/>
        <v>4005</v>
      </c>
      <c r="AF22" s="4">
        <f t="shared" si="61"/>
        <v>5099</v>
      </c>
      <c r="AG22" s="4">
        <f t="shared" si="44"/>
        <v>20</v>
      </c>
      <c r="AH22" s="4">
        <f t="shared" si="24"/>
        <v>0.16666666666666666</v>
      </c>
      <c r="AI22" s="6">
        <f t="shared" si="5"/>
        <v>0.7854481270837419</v>
      </c>
      <c r="AK22" s="4">
        <v>48</v>
      </c>
      <c r="AL22" s="4">
        <v>4</v>
      </c>
      <c r="AM22" s="4">
        <v>170</v>
      </c>
      <c r="AN22" s="4">
        <v>202</v>
      </c>
      <c r="AO22" s="4">
        <v>31901</v>
      </c>
      <c r="AP22" s="5">
        <f t="shared" si="6"/>
        <v>0.84158415841584155</v>
      </c>
      <c r="AQ22" s="4">
        <f t="shared" si="62"/>
        <v>3664</v>
      </c>
      <c r="AR22" s="4">
        <f t="shared" si="63"/>
        <v>5209</v>
      </c>
      <c r="AS22" s="4">
        <f t="shared" si="45"/>
        <v>20</v>
      </c>
      <c r="AT22" s="4">
        <f t="shared" si="25"/>
        <v>0.16129032258064516</v>
      </c>
      <c r="AU22" s="6">
        <f t="shared" si="7"/>
        <v>0.70339796506047225</v>
      </c>
      <c r="BB22" s="5"/>
      <c r="BG22" s="6"/>
      <c r="BN22" s="5"/>
      <c r="BS22" s="6"/>
      <c r="BZ22" s="5"/>
      <c r="CE22" s="6"/>
      <c r="CL22" s="5"/>
      <c r="CQ22" s="6"/>
      <c r="CX22" s="9"/>
      <c r="DC22" s="6"/>
      <c r="DE22" s="4">
        <f t="shared" si="33"/>
        <v>0.10638297872340426</v>
      </c>
      <c r="DF22" s="4">
        <v>20</v>
      </c>
      <c r="DG22" s="4">
        <f>C12</f>
        <v>206</v>
      </c>
      <c r="DH22" s="4">
        <f>D12</f>
        <v>282</v>
      </c>
      <c r="DI22" s="4">
        <f t="shared" si="34"/>
        <v>20168</v>
      </c>
      <c r="DJ22" s="4">
        <f t="shared" si="35"/>
        <v>17469</v>
      </c>
      <c r="DK22" s="4">
        <f t="shared" si="77"/>
        <v>206</v>
      </c>
      <c r="DL22" s="4">
        <f t="shared" si="77"/>
        <v>282</v>
      </c>
      <c r="DM22" s="4">
        <f t="shared" si="76"/>
        <v>0.73049645390070927</v>
      </c>
      <c r="DN22" s="4">
        <f t="shared" si="68"/>
        <v>6063</v>
      </c>
      <c r="DO22" s="4">
        <f t="shared" si="69"/>
        <v>10961</v>
      </c>
      <c r="DP22" s="4">
        <f t="shared" si="53"/>
        <v>14105</v>
      </c>
      <c r="DQ22" s="4">
        <f t="shared" si="54"/>
        <v>6508</v>
      </c>
      <c r="DR22" s="4">
        <f t="shared" si="55"/>
        <v>2.1673325138291335</v>
      </c>
      <c r="DS22" s="4">
        <f t="shared" si="56"/>
        <v>210012</v>
      </c>
      <c r="DT22" s="4">
        <f t="shared" si="57"/>
        <v>94337</v>
      </c>
      <c r="DU22" s="5">
        <f t="shared" si="70"/>
        <v>1.1545022611483198</v>
      </c>
      <c r="DV22" s="5">
        <f t="shared" si="71"/>
        <v>0.55314296140863062</v>
      </c>
      <c r="DW22" s="5">
        <f t="shared" si="37"/>
        <v>2.2261890880566479</v>
      </c>
      <c r="DX22" s="11">
        <f t="shared" si="38"/>
        <v>0.16773399424474791</v>
      </c>
      <c r="DY22" s="11">
        <f t="shared" si="39"/>
        <v>0.165490389260982</v>
      </c>
      <c r="DZ22" s="11">
        <f t="shared" si="40"/>
        <v>5.712643569860458E-2</v>
      </c>
      <c r="EA22" s="11">
        <f t="shared" si="41"/>
        <v>0.11066016496552281</v>
      </c>
      <c r="EB22" s="17"/>
      <c r="EC22" s="16"/>
      <c r="ED22" s="16"/>
      <c r="EE22" s="16"/>
      <c r="EF22" s="16"/>
      <c r="EG22" s="16"/>
      <c r="EH22" s="16"/>
      <c r="EI22" s="16"/>
      <c r="EJ22" s="16"/>
    </row>
    <row r="23" spans="1:140" x14ac:dyDescent="0.25">
      <c r="A23" s="4">
        <v>43</v>
      </c>
      <c r="B23" s="4">
        <v>1</v>
      </c>
      <c r="C23" s="4">
        <v>206</v>
      </c>
      <c r="D23" s="4">
        <v>233</v>
      </c>
      <c r="E23" s="4">
        <v>26567</v>
      </c>
      <c r="F23" s="5">
        <f t="shared" si="0"/>
        <v>0.88412017167381973</v>
      </c>
      <c r="G23" s="4">
        <f t="shared" si="58"/>
        <v>3887</v>
      </c>
      <c r="H23" s="4">
        <f t="shared" si="59"/>
        <v>5807</v>
      </c>
      <c r="I23" s="4">
        <f t="shared" si="42"/>
        <v>21</v>
      </c>
      <c r="J23" s="4">
        <f t="shared" si="20"/>
        <v>0.17073170731707318</v>
      </c>
      <c r="K23" s="6">
        <f t="shared" si="1"/>
        <v>0.66936456001377642</v>
      </c>
      <c r="M23" s="4">
        <v>59</v>
      </c>
      <c r="N23" s="4">
        <v>2</v>
      </c>
      <c r="O23" s="4">
        <v>141</v>
      </c>
      <c r="P23" s="4">
        <v>350</v>
      </c>
      <c r="Q23" s="4">
        <v>36786</v>
      </c>
      <c r="R23" s="5">
        <f t="shared" si="2"/>
        <v>0.40285714285714286</v>
      </c>
      <c r="S23" s="4">
        <f t="shared" si="21"/>
        <v>3709</v>
      </c>
      <c r="T23" s="4">
        <f t="shared" si="22"/>
        <v>6237</v>
      </c>
      <c r="U23" s="4">
        <f t="shared" si="43"/>
        <v>21</v>
      </c>
      <c r="V23" s="4">
        <f t="shared" si="23"/>
        <v>0.17647058823529413</v>
      </c>
      <c r="W23" s="6">
        <f t="shared" si="3"/>
        <v>0.5946769280102614</v>
      </c>
      <c r="Y23" s="4">
        <v>39</v>
      </c>
      <c r="Z23" s="4">
        <v>3</v>
      </c>
      <c r="AA23" s="4">
        <v>194</v>
      </c>
      <c r="AB23" s="4">
        <v>178</v>
      </c>
      <c r="AC23" s="4">
        <v>24703</v>
      </c>
      <c r="AD23" s="5">
        <f t="shared" si="4"/>
        <v>1.0898876404494382</v>
      </c>
      <c r="AE23" s="4">
        <f t="shared" si="60"/>
        <v>4199</v>
      </c>
      <c r="AF23" s="4">
        <f t="shared" si="61"/>
        <v>5277</v>
      </c>
      <c r="AG23" s="4">
        <f t="shared" si="44"/>
        <v>21</v>
      </c>
      <c r="AH23" s="4">
        <f t="shared" si="24"/>
        <v>0.17499999999999999</v>
      </c>
      <c r="AI23" s="6">
        <f t="shared" si="5"/>
        <v>0.79571726359674055</v>
      </c>
      <c r="AK23" s="4">
        <v>49</v>
      </c>
      <c r="AL23" s="4">
        <v>4</v>
      </c>
      <c r="AM23" s="4">
        <v>264</v>
      </c>
      <c r="AN23" s="4">
        <v>171</v>
      </c>
      <c r="AO23" s="4">
        <v>32282</v>
      </c>
      <c r="AP23" s="5">
        <f t="shared" si="6"/>
        <v>1.5438596491228069</v>
      </c>
      <c r="AQ23" s="4">
        <f t="shared" si="62"/>
        <v>3928</v>
      </c>
      <c r="AR23" s="4">
        <f t="shared" si="63"/>
        <v>5380</v>
      </c>
      <c r="AS23" s="4">
        <f t="shared" si="45"/>
        <v>21</v>
      </c>
      <c r="AT23" s="4">
        <f t="shared" si="25"/>
        <v>0.16935483870967741</v>
      </c>
      <c r="AU23" s="6">
        <f t="shared" si="7"/>
        <v>0.73011152416356873</v>
      </c>
      <c r="BB23" s="5"/>
      <c r="BG23" s="6"/>
      <c r="BN23" s="5"/>
      <c r="BS23" s="6"/>
      <c r="BZ23" s="5"/>
      <c r="CE23" s="6"/>
      <c r="CL23" s="5"/>
      <c r="CQ23" s="6"/>
      <c r="CX23" s="9"/>
      <c r="DC23" s="6"/>
      <c r="DE23" s="4">
        <f t="shared" si="33"/>
        <v>0.11170212765957446</v>
      </c>
      <c r="DF23" s="4">
        <v>21</v>
      </c>
      <c r="DG23" s="4">
        <f>O14+C13</f>
        <v>326</v>
      </c>
      <c r="DH23" s="4">
        <f>P14+D13</f>
        <v>647</v>
      </c>
      <c r="DI23" s="4">
        <f t="shared" si="34"/>
        <v>20494</v>
      </c>
      <c r="DJ23" s="4">
        <f t="shared" si="35"/>
        <v>18116</v>
      </c>
      <c r="DK23" s="4">
        <f t="shared" si="77"/>
        <v>326</v>
      </c>
      <c r="DL23" s="4">
        <f t="shared" si="77"/>
        <v>647</v>
      </c>
      <c r="DM23" s="4">
        <f t="shared" si="76"/>
        <v>0.50386398763523954</v>
      </c>
      <c r="DN23" s="4">
        <f t="shared" si="68"/>
        <v>6389</v>
      </c>
      <c r="DO23" s="4">
        <f t="shared" si="69"/>
        <v>11608</v>
      </c>
      <c r="DP23" s="4">
        <f t="shared" si="53"/>
        <v>14105</v>
      </c>
      <c r="DQ23" s="4">
        <f t="shared" si="54"/>
        <v>6508</v>
      </c>
      <c r="DR23" s="4">
        <f t="shared" si="55"/>
        <v>2.1673325138291335</v>
      </c>
      <c r="DS23" s="4">
        <f t="shared" si="56"/>
        <v>224117</v>
      </c>
      <c r="DT23" s="4">
        <f t="shared" si="57"/>
        <v>100845</v>
      </c>
      <c r="DU23" s="5">
        <f t="shared" si="70"/>
        <v>1.1312651799514242</v>
      </c>
      <c r="DV23" s="5">
        <f t="shared" si="71"/>
        <v>0.55039627842866989</v>
      </c>
      <c r="DW23" s="5">
        <f t="shared" si="37"/>
        <v>2.222390797758937</v>
      </c>
      <c r="DX23" s="11">
        <f t="shared" si="38"/>
        <v>0.17044528352101665</v>
      </c>
      <c r="DY23" s="11">
        <f t="shared" si="39"/>
        <v>0.17161966293731468</v>
      </c>
      <c r="DZ23" s="11">
        <f t="shared" si="40"/>
        <v>6.0198053385846058E-2</v>
      </c>
      <c r="EA23" s="11">
        <f t="shared" si="41"/>
        <v>0.11719215353706676</v>
      </c>
      <c r="EB23" s="17"/>
      <c r="EC23" s="17"/>
      <c r="ED23" s="16"/>
      <c r="EE23" s="16"/>
      <c r="EF23" s="16"/>
      <c r="EG23" s="16"/>
      <c r="EH23" s="16"/>
      <c r="EI23" s="16"/>
      <c r="EJ23" s="16"/>
    </row>
    <row r="24" spans="1:140" x14ac:dyDescent="0.25">
      <c r="A24" s="4">
        <v>46</v>
      </c>
      <c r="B24" s="4">
        <v>1</v>
      </c>
      <c r="C24" s="4">
        <v>142</v>
      </c>
      <c r="D24" s="4">
        <v>176</v>
      </c>
      <c r="E24" s="4">
        <v>36060</v>
      </c>
      <c r="F24" s="5">
        <f t="shared" si="0"/>
        <v>0.80681818181818177</v>
      </c>
      <c r="G24" s="4">
        <f t="shared" si="58"/>
        <v>4029</v>
      </c>
      <c r="H24" s="4">
        <f t="shared" si="59"/>
        <v>5983</v>
      </c>
      <c r="I24" s="4">
        <f t="shared" si="42"/>
        <v>22</v>
      </c>
      <c r="J24" s="4">
        <f t="shared" si="20"/>
        <v>0.17886178861788618</v>
      </c>
      <c r="K24" s="6">
        <f t="shared" si="1"/>
        <v>0.67340798930302526</v>
      </c>
      <c r="M24" s="4">
        <v>62</v>
      </c>
      <c r="N24" s="4">
        <v>2</v>
      </c>
      <c r="O24" s="4">
        <v>138</v>
      </c>
      <c r="P24" s="4">
        <v>352</v>
      </c>
      <c r="Q24" s="4">
        <v>40087</v>
      </c>
      <c r="R24" s="5">
        <f t="shared" si="2"/>
        <v>0.39204545454545453</v>
      </c>
      <c r="S24" s="4">
        <f t="shared" si="21"/>
        <v>3847</v>
      </c>
      <c r="T24" s="4">
        <f t="shared" si="22"/>
        <v>6589</v>
      </c>
      <c r="U24" s="4">
        <f t="shared" si="43"/>
        <v>22</v>
      </c>
      <c r="V24" s="4">
        <f t="shared" si="23"/>
        <v>0.18487394957983194</v>
      </c>
      <c r="W24" s="6">
        <f t="shared" si="3"/>
        <v>0.5838518743360146</v>
      </c>
      <c r="Y24" s="4">
        <v>40</v>
      </c>
      <c r="Z24" s="4">
        <v>3</v>
      </c>
      <c r="AA24" s="4">
        <v>177</v>
      </c>
      <c r="AB24" s="4">
        <v>317</v>
      </c>
      <c r="AC24" s="4">
        <v>56785</v>
      </c>
      <c r="AD24" s="5">
        <f t="shared" si="4"/>
        <v>0.55835962145110407</v>
      </c>
      <c r="AE24" s="4">
        <f t="shared" si="60"/>
        <v>4376</v>
      </c>
      <c r="AF24" s="4">
        <f t="shared" si="61"/>
        <v>5594</v>
      </c>
      <c r="AG24" s="4">
        <f t="shared" si="44"/>
        <v>22</v>
      </c>
      <c r="AH24" s="4">
        <f t="shared" si="24"/>
        <v>0.18333333333333332</v>
      </c>
      <c r="AI24" s="6">
        <f t="shared" si="5"/>
        <v>0.7822667143367894</v>
      </c>
      <c r="AK24" s="4">
        <v>50</v>
      </c>
      <c r="AL24" s="4">
        <v>4</v>
      </c>
      <c r="AM24" s="4">
        <v>1</v>
      </c>
      <c r="AN24" s="4">
        <v>0</v>
      </c>
      <c r="AO24" s="4">
        <v>33653</v>
      </c>
      <c r="AP24" s="5"/>
      <c r="AQ24" s="4">
        <f t="shared" si="62"/>
        <v>3929</v>
      </c>
      <c r="AR24" s="4">
        <f t="shared" si="63"/>
        <v>5380</v>
      </c>
      <c r="AS24" s="4">
        <f t="shared" si="45"/>
        <v>22</v>
      </c>
      <c r="AT24" s="4">
        <f t="shared" si="25"/>
        <v>0.17741935483870969</v>
      </c>
      <c r="AU24" s="6">
        <f t="shared" si="7"/>
        <v>0.73029739776951674</v>
      </c>
      <c r="BB24" s="5"/>
      <c r="BG24" s="6"/>
      <c r="BN24" s="5"/>
      <c r="BS24" s="6"/>
      <c r="BZ24" s="5"/>
      <c r="CE24" s="6"/>
      <c r="CL24" s="5"/>
      <c r="CQ24" s="6"/>
      <c r="CX24" s="9"/>
      <c r="DC24" s="6"/>
      <c r="DE24" s="4">
        <f t="shared" si="33"/>
        <v>0.11702127659574468</v>
      </c>
      <c r="DF24" s="4">
        <v>22</v>
      </c>
      <c r="DG24" s="4">
        <f>AM10+AA11</f>
        <v>426</v>
      </c>
      <c r="DH24" s="4">
        <f>AN10+AB11</f>
        <v>472</v>
      </c>
      <c r="DI24" s="4">
        <f t="shared" si="34"/>
        <v>20920</v>
      </c>
      <c r="DJ24" s="4">
        <f t="shared" si="35"/>
        <v>18588</v>
      </c>
      <c r="DK24" s="4">
        <f t="shared" si="77"/>
        <v>426</v>
      </c>
      <c r="DL24" s="4">
        <f t="shared" si="77"/>
        <v>472</v>
      </c>
      <c r="DM24" s="4">
        <f t="shared" si="76"/>
        <v>0.90254237288135597</v>
      </c>
      <c r="DN24" s="4">
        <f t="shared" si="68"/>
        <v>6815</v>
      </c>
      <c r="DO24" s="4">
        <f t="shared" si="69"/>
        <v>12080</v>
      </c>
      <c r="DP24" s="4">
        <f t="shared" si="53"/>
        <v>14105</v>
      </c>
      <c r="DQ24" s="4">
        <f t="shared" si="54"/>
        <v>6508</v>
      </c>
      <c r="DR24" s="4">
        <f t="shared" si="55"/>
        <v>2.1673325138291335</v>
      </c>
      <c r="DS24" s="4">
        <f t="shared" si="56"/>
        <v>238222</v>
      </c>
      <c r="DT24" s="4">
        <f t="shared" si="57"/>
        <v>107353</v>
      </c>
      <c r="DU24" s="5">
        <f t="shared" si="70"/>
        <v>1.125457284269421</v>
      </c>
      <c r="DV24" s="5">
        <f t="shared" si="71"/>
        <v>0.5641556291390728</v>
      </c>
      <c r="DW24" s="5">
        <f t="shared" si="37"/>
        <v>2.2190530306558736</v>
      </c>
      <c r="DX24" s="11">
        <f t="shared" si="38"/>
        <v>0.17398825662436168</v>
      </c>
      <c r="DY24" s="11">
        <f t="shared" si="39"/>
        <v>0.17609109597476294</v>
      </c>
      <c r="DZ24" s="11">
        <f t="shared" si="40"/>
        <v>6.4211885087578788E-2</v>
      </c>
      <c r="EA24" s="11">
        <f t="shared" si="41"/>
        <v>0.12195737549343268</v>
      </c>
      <c r="EB24" s="16"/>
      <c r="EC24" s="16"/>
      <c r="ED24" s="17"/>
      <c r="EE24" s="17"/>
      <c r="EF24" s="16"/>
      <c r="EG24" s="16"/>
      <c r="EH24" s="16"/>
      <c r="EI24" s="16"/>
      <c r="EJ24" s="16"/>
    </row>
    <row r="25" spans="1:140" x14ac:dyDescent="0.25">
      <c r="A25" s="4">
        <v>47</v>
      </c>
      <c r="B25" s="4">
        <v>1</v>
      </c>
      <c r="C25" s="4">
        <v>218</v>
      </c>
      <c r="D25" s="4">
        <v>224</v>
      </c>
      <c r="E25" s="4">
        <v>31597</v>
      </c>
      <c r="F25" s="5">
        <f t="shared" si="0"/>
        <v>0.9732142857142857</v>
      </c>
      <c r="G25" s="4">
        <f t="shared" si="58"/>
        <v>4247</v>
      </c>
      <c r="H25" s="4">
        <f t="shared" si="59"/>
        <v>6207</v>
      </c>
      <c r="I25" s="4">
        <f t="shared" si="42"/>
        <v>23</v>
      </c>
      <c r="J25" s="4">
        <f t="shared" si="20"/>
        <v>0.18699186991869918</v>
      </c>
      <c r="K25" s="6">
        <f t="shared" si="1"/>
        <v>0.68422748509747056</v>
      </c>
      <c r="M25" s="4">
        <v>63</v>
      </c>
      <c r="N25" s="4">
        <v>2</v>
      </c>
      <c r="O25" s="4">
        <v>148</v>
      </c>
      <c r="P25" s="4">
        <v>336</v>
      </c>
      <c r="Q25" s="4">
        <v>40589</v>
      </c>
      <c r="R25" s="5">
        <f t="shared" si="2"/>
        <v>0.44047619047619047</v>
      </c>
      <c r="S25" s="4">
        <f t="shared" si="21"/>
        <v>3995</v>
      </c>
      <c r="T25" s="4">
        <f t="shared" si="22"/>
        <v>6925</v>
      </c>
      <c r="U25" s="4">
        <f t="shared" si="43"/>
        <v>23</v>
      </c>
      <c r="V25" s="4">
        <f t="shared" si="23"/>
        <v>0.19327731092436976</v>
      </c>
      <c r="W25" s="6">
        <f t="shared" si="3"/>
        <v>0.57689530685920576</v>
      </c>
      <c r="Y25" s="4">
        <v>41</v>
      </c>
      <c r="Z25" s="4">
        <v>3</v>
      </c>
      <c r="AA25" s="4">
        <v>177</v>
      </c>
      <c r="AB25" s="4">
        <v>310</v>
      </c>
      <c r="AC25" s="4">
        <v>32741</v>
      </c>
      <c r="AD25" s="5">
        <f t="shared" si="4"/>
        <v>0.57096774193548383</v>
      </c>
      <c r="AE25" s="4">
        <f t="shared" si="60"/>
        <v>4553</v>
      </c>
      <c r="AF25" s="4">
        <f t="shared" si="61"/>
        <v>5904</v>
      </c>
      <c r="AG25" s="4">
        <f t="shared" si="44"/>
        <v>23</v>
      </c>
      <c r="AH25" s="4">
        <f t="shared" si="24"/>
        <v>0.19166666666666668</v>
      </c>
      <c r="AI25" s="6">
        <f t="shared" si="5"/>
        <v>0.77117208672086723</v>
      </c>
      <c r="AK25" s="4">
        <v>51</v>
      </c>
      <c r="AL25" s="4">
        <v>4</v>
      </c>
      <c r="AM25" s="4">
        <v>216</v>
      </c>
      <c r="AN25" s="4">
        <v>277</v>
      </c>
      <c r="AO25" s="4">
        <v>33654</v>
      </c>
      <c r="AP25" s="5">
        <f t="shared" ref="AP25:AP56" si="79">AM25/AN25</f>
        <v>0.77978339350180503</v>
      </c>
      <c r="AQ25" s="4">
        <f t="shared" si="62"/>
        <v>4145</v>
      </c>
      <c r="AR25" s="4">
        <f t="shared" si="63"/>
        <v>5657</v>
      </c>
      <c r="AS25" s="4">
        <f t="shared" si="45"/>
        <v>23</v>
      </c>
      <c r="AT25" s="4">
        <f t="shared" si="25"/>
        <v>0.18548387096774194</v>
      </c>
      <c r="AU25" s="6">
        <f t="shared" si="7"/>
        <v>0.73272052324553649</v>
      </c>
      <c r="BB25" s="5"/>
      <c r="BG25" s="6"/>
      <c r="BN25" s="5"/>
      <c r="BS25" s="6"/>
      <c r="BZ25" s="5"/>
      <c r="CE25" s="6"/>
      <c r="CL25" s="5"/>
      <c r="CQ25" s="6"/>
      <c r="CX25" s="9"/>
      <c r="DC25" s="6"/>
      <c r="DE25" s="4">
        <f t="shared" si="33"/>
        <v>0.12234042553191489</v>
      </c>
      <c r="DF25" s="14">
        <v>23</v>
      </c>
      <c r="DG25" s="12">
        <v>0</v>
      </c>
      <c r="DH25" s="12">
        <v>0</v>
      </c>
      <c r="DI25" s="4">
        <f t="shared" si="34"/>
        <v>20920</v>
      </c>
      <c r="DJ25" s="4">
        <f t="shared" si="35"/>
        <v>18588</v>
      </c>
      <c r="DK25" s="12">
        <f t="shared" si="77"/>
        <v>0</v>
      </c>
      <c r="DL25" s="12">
        <f t="shared" si="77"/>
        <v>0</v>
      </c>
      <c r="DM25" s="12"/>
      <c r="DN25" s="4">
        <f t="shared" si="68"/>
        <v>6815</v>
      </c>
      <c r="DO25" s="4">
        <f t="shared" si="69"/>
        <v>12080</v>
      </c>
      <c r="DP25" s="4">
        <f t="shared" si="53"/>
        <v>14105</v>
      </c>
      <c r="DQ25" s="4">
        <f t="shared" si="54"/>
        <v>6508</v>
      </c>
      <c r="DR25" s="4">
        <f t="shared" si="55"/>
        <v>2.1673325138291335</v>
      </c>
      <c r="DS25" s="4">
        <f t="shared" si="56"/>
        <v>252327</v>
      </c>
      <c r="DT25" s="4">
        <f t="shared" si="57"/>
        <v>113861</v>
      </c>
      <c r="DU25" s="5">
        <f t="shared" si="70"/>
        <v>1.125457284269421</v>
      </c>
      <c r="DV25" s="5">
        <f t="shared" si="71"/>
        <v>0.5641556291390728</v>
      </c>
      <c r="DW25" s="5">
        <f t="shared" si="37"/>
        <v>2.2160968198066064</v>
      </c>
      <c r="DX25" s="11">
        <f t="shared" si="38"/>
        <v>0.17398825662436168</v>
      </c>
      <c r="DY25" s="11">
        <f t="shared" si="39"/>
        <v>0.17609109597476294</v>
      </c>
      <c r="DZ25" s="11">
        <f t="shared" si="40"/>
        <v>6.4211885087578788E-2</v>
      </c>
      <c r="EA25" s="11">
        <f t="shared" si="41"/>
        <v>0.12195737549343268</v>
      </c>
      <c r="EB25" s="18"/>
      <c r="EC25" s="18"/>
      <c r="ED25" s="18"/>
      <c r="EE25" s="18"/>
      <c r="EF25" s="18"/>
      <c r="EG25" s="18"/>
      <c r="EH25" s="18"/>
      <c r="EI25" s="18"/>
      <c r="EJ25" s="18"/>
    </row>
    <row r="26" spans="1:140" x14ac:dyDescent="0.25">
      <c r="A26" s="4">
        <v>50</v>
      </c>
      <c r="B26" s="4">
        <v>1</v>
      </c>
      <c r="C26" s="4">
        <v>190</v>
      </c>
      <c r="D26" s="4">
        <v>294</v>
      </c>
      <c r="E26" s="4">
        <v>33653</v>
      </c>
      <c r="F26" s="5">
        <f t="shared" si="0"/>
        <v>0.6462585034013606</v>
      </c>
      <c r="G26" s="4">
        <f t="shared" si="58"/>
        <v>4437</v>
      </c>
      <c r="H26" s="4">
        <f t="shared" si="59"/>
        <v>6501</v>
      </c>
      <c r="I26" s="4">
        <f t="shared" si="42"/>
        <v>24</v>
      </c>
      <c r="J26" s="4">
        <f t="shared" si="20"/>
        <v>0.1951219512195122</v>
      </c>
      <c r="K26" s="6">
        <f t="shared" si="1"/>
        <v>0.68251038301799727</v>
      </c>
      <c r="M26" s="4">
        <v>65</v>
      </c>
      <c r="N26" s="4">
        <v>2</v>
      </c>
      <c r="O26" s="4">
        <v>259</v>
      </c>
      <c r="P26" s="4">
        <v>180</v>
      </c>
      <c r="Q26" s="4">
        <v>42359</v>
      </c>
      <c r="R26" s="5">
        <f t="shared" si="2"/>
        <v>1.4388888888888889</v>
      </c>
      <c r="S26" s="4">
        <f t="shared" si="21"/>
        <v>4254</v>
      </c>
      <c r="T26" s="4">
        <f t="shared" si="22"/>
        <v>7105</v>
      </c>
      <c r="U26" s="4">
        <f t="shared" si="43"/>
        <v>24</v>
      </c>
      <c r="V26" s="4">
        <f t="shared" si="23"/>
        <v>0.20168067226890757</v>
      </c>
      <c r="W26" s="6">
        <f t="shared" si="3"/>
        <v>0.59873328641801549</v>
      </c>
      <c r="Y26" s="4">
        <v>42</v>
      </c>
      <c r="Z26" s="4">
        <v>3</v>
      </c>
      <c r="AA26" s="4">
        <v>130</v>
      </c>
      <c r="AB26" s="4">
        <v>362</v>
      </c>
      <c r="AC26" s="4">
        <v>26065</v>
      </c>
      <c r="AD26" s="5">
        <f t="shared" si="4"/>
        <v>0.35911602209944754</v>
      </c>
      <c r="AE26" s="4">
        <f t="shared" si="60"/>
        <v>4683</v>
      </c>
      <c r="AF26" s="4">
        <f t="shared" si="61"/>
        <v>6266</v>
      </c>
      <c r="AG26" s="4">
        <f t="shared" si="44"/>
        <v>24</v>
      </c>
      <c r="AH26" s="4">
        <f t="shared" si="24"/>
        <v>0.2</v>
      </c>
      <c r="AI26" s="6">
        <f t="shared" si="5"/>
        <v>0.74736674114267476</v>
      </c>
      <c r="AK26" s="4">
        <v>53</v>
      </c>
      <c r="AL26" s="4">
        <v>4</v>
      </c>
      <c r="AM26" s="4">
        <v>213</v>
      </c>
      <c r="AN26" s="4">
        <v>241</v>
      </c>
      <c r="AO26" s="4">
        <v>34616</v>
      </c>
      <c r="AP26" s="5">
        <f t="shared" si="79"/>
        <v>0.88381742738589208</v>
      </c>
      <c r="AQ26" s="4">
        <f t="shared" si="62"/>
        <v>4358</v>
      </c>
      <c r="AR26" s="4">
        <f t="shared" si="63"/>
        <v>5898</v>
      </c>
      <c r="AS26" s="4">
        <f t="shared" si="45"/>
        <v>24</v>
      </c>
      <c r="AT26" s="4">
        <f t="shared" si="25"/>
        <v>0.19354838709677419</v>
      </c>
      <c r="AU26" s="6">
        <f t="shared" si="7"/>
        <v>0.73889454052221093</v>
      </c>
      <c r="BB26" s="5"/>
      <c r="BG26" s="6"/>
      <c r="BN26" s="5"/>
      <c r="BS26" s="6"/>
      <c r="BZ26" s="5"/>
      <c r="CE26" s="6"/>
      <c r="CL26" s="5"/>
      <c r="CQ26" s="6"/>
      <c r="CX26" s="9"/>
      <c r="DC26" s="6"/>
      <c r="DE26" s="4">
        <f t="shared" si="33"/>
        <v>0.1276595744680851</v>
      </c>
      <c r="DF26" s="4">
        <v>24</v>
      </c>
      <c r="DG26" s="4">
        <f>AM11+C14</f>
        <v>389</v>
      </c>
      <c r="DH26" s="4">
        <f>AN11+D14</f>
        <v>402</v>
      </c>
      <c r="DI26" s="4">
        <f t="shared" si="34"/>
        <v>21309</v>
      </c>
      <c r="DJ26" s="4">
        <f t="shared" si="35"/>
        <v>18990</v>
      </c>
      <c r="DK26" s="4">
        <f t="shared" si="77"/>
        <v>389</v>
      </c>
      <c r="DL26" s="4">
        <f t="shared" si="77"/>
        <v>402</v>
      </c>
      <c r="DM26" s="4">
        <f t="shared" si="76"/>
        <v>0.96766169154228854</v>
      </c>
      <c r="DN26" s="4">
        <f t="shared" si="68"/>
        <v>7204</v>
      </c>
      <c r="DO26" s="4">
        <f t="shared" si="69"/>
        <v>12482</v>
      </c>
      <c r="DP26" s="4">
        <f t="shared" si="53"/>
        <v>14105</v>
      </c>
      <c r="DQ26" s="4">
        <f t="shared" si="54"/>
        <v>6508</v>
      </c>
      <c r="DR26" s="4">
        <f t="shared" si="55"/>
        <v>2.1673325138291335</v>
      </c>
      <c r="DS26" s="4">
        <f t="shared" si="56"/>
        <v>266432</v>
      </c>
      <c r="DT26" s="4">
        <f t="shared" si="57"/>
        <v>120369</v>
      </c>
      <c r="DU26" s="5">
        <f t="shared" si="70"/>
        <v>1.1221169036334913</v>
      </c>
      <c r="DV26" s="5">
        <f t="shared" si="71"/>
        <v>0.57715109758051597</v>
      </c>
      <c r="DW26" s="5">
        <f t="shared" si="37"/>
        <v>2.2134602763169919</v>
      </c>
      <c r="DX26" s="11">
        <f t="shared" si="38"/>
        <v>0.17722350671168849</v>
      </c>
      <c r="DY26" s="11">
        <f t="shared" si="39"/>
        <v>0.17989939275665742</v>
      </c>
      <c r="DZ26" s="11">
        <f t="shared" si="40"/>
        <v>6.7877097603949763E-2</v>
      </c>
      <c r="EA26" s="11">
        <f t="shared" si="41"/>
        <v>0.12601589080372738</v>
      </c>
      <c r="EB26" s="17"/>
      <c r="EC26" s="16"/>
      <c r="ED26" s="16"/>
      <c r="EE26" s="17"/>
      <c r="EF26" s="16"/>
      <c r="EG26" s="16"/>
      <c r="EH26" s="16"/>
      <c r="EI26" s="16"/>
      <c r="EJ26" s="16"/>
    </row>
    <row r="27" spans="1:140" x14ac:dyDescent="0.25">
      <c r="A27" s="4">
        <v>52</v>
      </c>
      <c r="B27" s="4">
        <v>1</v>
      </c>
      <c r="C27" s="4">
        <v>123</v>
      </c>
      <c r="D27" s="4">
        <v>236</v>
      </c>
      <c r="E27" s="4">
        <v>41088</v>
      </c>
      <c r="F27" s="5">
        <f t="shared" si="0"/>
        <v>0.52118644067796616</v>
      </c>
      <c r="G27" s="4">
        <f t="shared" si="58"/>
        <v>4560</v>
      </c>
      <c r="H27" s="4">
        <f t="shared" si="59"/>
        <v>6737</v>
      </c>
      <c r="I27" s="4">
        <f t="shared" si="42"/>
        <v>25</v>
      </c>
      <c r="J27" s="4">
        <f t="shared" si="20"/>
        <v>0.2032520325203252</v>
      </c>
      <c r="K27" s="6">
        <f t="shared" si="1"/>
        <v>0.67685913611399728</v>
      </c>
      <c r="M27" s="4">
        <v>66</v>
      </c>
      <c r="N27" s="4">
        <v>2</v>
      </c>
      <c r="O27" s="4">
        <v>173</v>
      </c>
      <c r="P27" s="4">
        <v>287</v>
      </c>
      <c r="Q27" s="4">
        <v>43698</v>
      </c>
      <c r="R27" s="5">
        <f t="shared" si="2"/>
        <v>0.60278745644599308</v>
      </c>
      <c r="S27" s="4">
        <f t="shared" si="21"/>
        <v>4427</v>
      </c>
      <c r="T27" s="4">
        <f t="shared" si="22"/>
        <v>7392</v>
      </c>
      <c r="U27" s="4">
        <f t="shared" si="43"/>
        <v>25</v>
      </c>
      <c r="V27" s="4">
        <f t="shared" si="23"/>
        <v>0.21008403361344538</v>
      </c>
      <c r="W27" s="6">
        <f t="shared" si="3"/>
        <v>0.59889069264069261</v>
      </c>
      <c r="Y27" s="4">
        <v>43</v>
      </c>
      <c r="Z27" s="4">
        <v>3</v>
      </c>
      <c r="AA27" s="4">
        <v>222</v>
      </c>
      <c r="AB27" s="4">
        <v>266</v>
      </c>
      <c r="AC27" s="4">
        <v>26567</v>
      </c>
      <c r="AD27" s="5">
        <f t="shared" si="4"/>
        <v>0.83458646616541354</v>
      </c>
      <c r="AE27" s="4">
        <f t="shared" si="60"/>
        <v>4905</v>
      </c>
      <c r="AF27" s="4">
        <f t="shared" si="61"/>
        <v>6532</v>
      </c>
      <c r="AG27" s="4">
        <f t="shared" si="44"/>
        <v>25</v>
      </c>
      <c r="AH27" s="4">
        <f t="shared" si="24"/>
        <v>0.20833333333333334</v>
      </c>
      <c r="AI27" s="6">
        <f t="shared" si="5"/>
        <v>0.75091855480710346</v>
      </c>
      <c r="AK27" s="4">
        <v>55</v>
      </c>
      <c r="AL27" s="4">
        <v>4</v>
      </c>
      <c r="AM27" s="4">
        <v>239</v>
      </c>
      <c r="AN27" s="4">
        <v>240</v>
      </c>
      <c r="AO27" s="4">
        <v>35559</v>
      </c>
      <c r="AP27" s="5">
        <f t="shared" si="79"/>
        <v>0.99583333333333335</v>
      </c>
      <c r="AQ27" s="4">
        <f t="shared" si="62"/>
        <v>4597</v>
      </c>
      <c r="AR27" s="4">
        <f t="shared" si="63"/>
        <v>6138</v>
      </c>
      <c r="AS27" s="4">
        <f t="shared" si="45"/>
        <v>25</v>
      </c>
      <c r="AT27" s="4">
        <f t="shared" si="25"/>
        <v>0.20161290322580644</v>
      </c>
      <c r="AU27" s="6">
        <f t="shared" si="7"/>
        <v>0.74894102313457156</v>
      </c>
      <c r="BB27" s="5"/>
      <c r="BG27" s="6"/>
      <c r="BN27" s="5"/>
      <c r="BS27" s="6"/>
      <c r="BZ27" s="5"/>
      <c r="CE27" s="6"/>
      <c r="CL27" s="5"/>
      <c r="CQ27" s="6"/>
      <c r="CX27" s="9"/>
      <c r="DC27" s="6"/>
      <c r="DE27" s="4">
        <f t="shared" si="33"/>
        <v>0.13297872340425532</v>
      </c>
      <c r="DF27" s="4">
        <v>25</v>
      </c>
      <c r="DG27" s="4">
        <f>AM12+AA12</f>
        <v>396</v>
      </c>
      <c r="DH27" s="4">
        <f>AN12+AB12</f>
        <v>489</v>
      </c>
      <c r="DI27" s="4">
        <f t="shared" si="34"/>
        <v>21705</v>
      </c>
      <c r="DJ27" s="4">
        <f t="shared" si="35"/>
        <v>19479</v>
      </c>
      <c r="DK27" s="4">
        <f t="shared" si="77"/>
        <v>396</v>
      </c>
      <c r="DL27" s="4">
        <f t="shared" si="77"/>
        <v>489</v>
      </c>
      <c r="DM27" s="4">
        <f t="shared" si="76"/>
        <v>0.80981595092024539</v>
      </c>
      <c r="DN27" s="4">
        <f t="shared" si="68"/>
        <v>7600</v>
      </c>
      <c r="DO27" s="4">
        <f t="shared" si="69"/>
        <v>12971</v>
      </c>
      <c r="DP27" s="4">
        <f t="shared" si="53"/>
        <v>14105</v>
      </c>
      <c r="DQ27" s="4">
        <f t="shared" si="54"/>
        <v>6508</v>
      </c>
      <c r="DR27" s="4">
        <f t="shared" si="55"/>
        <v>2.1673325138291335</v>
      </c>
      <c r="DS27" s="4">
        <f t="shared" si="56"/>
        <v>280537</v>
      </c>
      <c r="DT27" s="4">
        <f t="shared" si="57"/>
        <v>126877</v>
      </c>
      <c r="DU27" s="5">
        <f t="shared" si="70"/>
        <v>1.1142769135992607</v>
      </c>
      <c r="DV27" s="5">
        <f t="shared" si="71"/>
        <v>0.58592244237144397</v>
      </c>
      <c r="DW27" s="5">
        <f t="shared" si="37"/>
        <v>2.2110942093523649</v>
      </c>
      <c r="DX27" s="11">
        <f t="shared" si="38"/>
        <v>0.18051697466691063</v>
      </c>
      <c r="DY27" s="11">
        <f t="shared" si="39"/>
        <v>0.18453187317045444</v>
      </c>
      <c r="DZ27" s="11">
        <f t="shared" si="40"/>
        <v>7.1608265101335111E-2</v>
      </c>
      <c r="EA27" s="11">
        <f t="shared" si="41"/>
        <v>0.13095274151699629</v>
      </c>
      <c r="EB27" s="16"/>
      <c r="EC27" s="16"/>
      <c r="ED27" s="17"/>
      <c r="EE27" s="17"/>
      <c r="EF27" s="16"/>
      <c r="EG27" s="16"/>
      <c r="EH27" s="16"/>
      <c r="EI27" s="16"/>
      <c r="EJ27" s="16"/>
    </row>
    <row r="28" spans="1:140" x14ac:dyDescent="0.25">
      <c r="A28" s="4">
        <v>53</v>
      </c>
      <c r="B28" s="4">
        <v>1</v>
      </c>
      <c r="C28" s="4">
        <v>167</v>
      </c>
      <c r="D28" s="4">
        <v>213</v>
      </c>
      <c r="E28" s="4">
        <v>34616</v>
      </c>
      <c r="F28" s="5">
        <f t="shared" si="0"/>
        <v>0.784037558685446</v>
      </c>
      <c r="G28" s="4">
        <f t="shared" si="58"/>
        <v>4727</v>
      </c>
      <c r="H28" s="4">
        <f t="shared" si="59"/>
        <v>6950</v>
      </c>
      <c r="I28" s="4">
        <f t="shared" si="42"/>
        <v>26</v>
      </c>
      <c r="J28" s="4">
        <f t="shared" si="20"/>
        <v>0.21138211382113822</v>
      </c>
      <c r="K28" s="6">
        <f t="shared" si="1"/>
        <v>0.68014388489208633</v>
      </c>
      <c r="M28" s="4">
        <v>67</v>
      </c>
      <c r="N28" s="4">
        <v>2</v>
      </c>
      <c r="O28" s="4">
        <v>183</v>
      </c>
      <c r="P28" s="4">
        <v>308</v>
      </c>
      <c r="Q28" s="4">
        <v>45639</v>
      </c>
      <c r="R28" s="5">
        <f t="shared" si="2"/>
        <v>0.5941558441558441</v>
      </c>
      <c r="S28" s="4">
        <f t="shared" si="21"/>
        <v>4610</v>
      </c>
      <c r="T28" s="4">
        <f t="shared" si="22"/>
        <v>7700</v>
      </c>
      <c r="U28" s="4">
        <f t="shared" si="43"/>
        <v>26</v>
      </c>
      <c r="V28" s="4">
        <f t="shared" si="23"/>
        <v>0.21848739495798319</v>
      </c>
      <c r="W28" s="6">
        <f t="shared" si="3"/>
        <v>0.59870129870129873</v>
      </c>
      <c r="Y28" s="4">
        <v>44</v>
      </c>
      <c r="Z28" s="4">
        <v>3</v>
      </c>
      <c r="AA28" s="4">
        <v>266</v>
      </c>
      <c r="AB28" s="4">
        <v>213</v>
      </c>
      <c r="AC28" s="4">
        <v>30777</v>
      </c>
      <c r="AD28" s="5">
        <f t="shared" si="4"/>
        <v>1.2488262910798122</v>
      </c>
      <c r="AE28" s="4">
        <f t="shared" si="60"/>
        <v>5171</v>
      </c>
      <c r="AF28" s="4">
        <f t="shared" si="61"/>
        <v>6745</v>
      </c>
      <c r="AG28" s="4">
        <f t="shared" si="44"/>
        <v>26</v>
      </c>
      <c r="AH28" s="4">
        <f t="shared" si="24"/>
        <v>0.21666666666666667</v>
      </c>
      <c r="AI28" s="6">
        <f t="shared" si="5"/>
        <v>0.766641957005189</v>
      </c>
      <c r="AK28" s="4">
        <v>58</v>
      </c>
      <c r="AL28" s="4">
        <v>4</v>
      </c>
      <c r="AM28" s="4">
        <v>270</v>
      </c>
      <c r="AN28" s="4">
        <v>199</v>
      </c>
      <c r="AO28" s="4">
        <v>38592</v>
      </c>
      <c r="AP28" s="5">
        <f t="shared" si="79"/>
        <v>1.3567839195979901</v>
      </c>
      <c r="AQ28" s="4">
        <f t="shared" si="62"/>
        <v>4867</v>
      </c>
      <c r="AR28" s="4">
        <f t="shared" si="63"/>
        <v>6337</v>
      </c>
      <c r="AS28" s="4">
        <f t="shared" si="45"/>
        <v>26</v>
      </c>
      <c r="AT28" s="4">
        <f t="shared" si="25"/>
        <v>0.20967741935483872</v>
      </c>
      <c r="AU28" s="6">
        <f t="shared" si="7"/>
        <v>0.76802903582136661</v>
      </c>
      <c r="BB28" s="5"/>
      <c r="BG28" s="6"/>
      <c r="BN28" s="5"/>
      <c r="BS28" s="6"/>
      <c r="BZ28" s="5"/>
      <c r="CE28" s="6"/>
      <c r="CL28" s="5"/>
      <c r="CQ28" s="6"/>
      <c r="CX28" s="9"/>
      <c r="DC28" s="6"/>
      <c r="DE28" s="4">
        <f t="shared" si="33"/>
        <v>0.13829787234042554</v>
      </c>
      <c r="DF28" s="4">
        <v>26</v>
      </c>
      <c r="DG28" s="4">
        <f>AM13</f>
        <v>188</v>
      </c>
      <c r="DH28" s="4">
        <f>AN13</f>
        <v>234</v>
      </c>
      <c r="DI28" s="4">
        <f t="shared" si="34"/>
        <v>21893</v>
      </c>
      <c r="DJ28" s="4">
        <f t="shared" si="35"/>
        <v>19713</v>
      </c>
      <c r="DK28" s="4">
        <f t="shared" si="77"/>
        <v>188</v>
      </c>
      <c r="DL28" s="4">
        <f t="shared" si="77"/>
        <v>234</v>
      </c>
      <c r="DM28" s="4">
        <f t="shared" si="76"/>
        <v>0.80341880341880345</v>
      </c>
      <c r="DN28" s="4">
        <f t="shared" si="68"/>
        <v>7788</v>
      </c>
      <c r="DO28" s="4">
        <f t="shared" si="69"/>
        <v>13205</v>
      </c>
      <c r="DP28" s="4">
        <f t="shared" si="53"/>
        <v>14105</v>
      </c>
      <c r="DQ28" s="4">
        <f t="shared" si="54"/>
        <v>6508</v>
      </c>
      <c r="DR28" s="4">
        <f t="shared" si="55"/>
        <v>2.1673325138291335</v>
      </c>
      <c r="DS28" s="4">
        <f t="shared" si="56"/>
        <v>294642</v>
      </c>
      <c r="DT28" s="4">
        <f t="shared" si="57"/>
        <v>133385</v>
      </c>
      <c r="DU28" s="5">
        <f t="shared" si="70"/>
        <v>1.1105869223355147</v>
      </c>
      <c r="DV28" s="5">
        <f t="shared" si="71"/>
        <v>0.58977659977281338</v>
      </c>
      <c r="DW28" s="5">
        <f t="shared" si="37"/>
        <v>2.2089590283765039</v>
      </c>
      <c r="DX28" s="11">
        <f t="shared" si="38"/>
        <v>0.18208054026181406</v>
      </c>
      <c r="DY28" s="11">
        <f t="shared" si="39"/>
        <v>0.18674864293901988</v>
      </c>
      <c r="DZ28" s="11">
        <f t="shared" si="40"/>
        <v>7.3379627448578677E-2</v>
      </c>
      <c r="EA28" s="11">
        <f t="shared" si="41"/>
        <v>0.13331516087672007</v>
      </c>
      <c r="EB28" s="16"/>
      <c r="EC28" s="16"/>
      <c r="ED28" s="16"/>
      <c r="EE28" s="17"/>
      <c r="EF28" s="16"/>
      <c r="EG28" s="16"/>
      <c r="EH28" s="16"/>
      <c r="EI28" s="16"/>
      <c r="EJ28" s="16"/>
    </row>
    <row r="29" spans="1:140" x14ac:dyDescent="0.25">
      <c r="A29" s="4">
        <v>54</v>
      </c>
      <c r="B29" s="4">
        <v>1</v>
      </c>
      <c r="C29" s="4">
        <v>192</v>
      </c>
      <c r="D29" s="4">
        <v>297</v>
      </c>
      <c r="E29" s="4">
        <v>44666</v>
      </c>
      <c r="F29" s="5">
        <f t="shared" si="0"/>
        <v>0.64646464646464652</v>
      </c>
      <c r="G29" s="4">
        <f t="shared" si="58"/>
        <v>4919</v>
      </c>
      <c r="H29" s="4">
        <f t="shared" si="59"/>
        <v>7247</v>
      </c>
      <c r="I29" s="4">
        <f t="shared" si="42"/>
        <v>27</v>
      </c>
      <c r="J29" s="4">
        <f t="shared" si="20"/>
        <v>0.21951219512195122</v>
      </c>
      <c r="K29" s="6">
        <f t="shared" si="1"/>
        <v>0.67876362632813581</v>
      </c>
      <c r="M29" s="4">
        <v>68</v>
      </c>
      <c r="N29" s="4">
        <v>2</v>
      </c>
      <c r="O29" s="4">
        <v>215</v>
      </c>
      <c r="P29" s="4">
        <v>271</v>
      </c>
      <c r="Q29" s="4">
        <v>47131</v>
      </c>
      <c r="R29" s="5">
        <f t="shared" si="2"/>
        <v>0.79335793357933582</v>
      </c>
      <c r="S29" s="4">
        <f t="shared" si="21"/>
        <v>4825</v>
      </c>
      <c r="T29" s="4">
        <f t="shared" si="22"/>
        <v>7971</v>
      </c>
      <c r="U29" s="4">
        <f t="shared" si="43"/>
        <v>27</v>
      </c>
      <c r="V29" s="4">
        <f t="shared" si="23"/>
        <v>0.22689075630252101</v>
      </c>
      <c r="W29" s="6">
        <f t="shared" si="3"/>
        <v>0.60531928239869526</v>
      </c>
      <c r="Y29" s="4">
        <v>45</v>
      </c>
      <c r="Z29" s="4">
        <v>3</v>
      </c>
      <c r="AA29" s="4">
        <v>87</v>
      </c>
      <c r="AB29" s="4">
        <v>318</v>
      </c>
      <c r="AC29" s="4">
        <v>28471</v>
      </c>
      <c r="AD29" s="5">
        <f t="shared" si="4"/>
        <v>0.27358490566037735</v>
      </c>
      <c r="AE29" s="4">
        <f t="shared" si="60"/>
        <v>5258</v>
      </c>
      <c r="AF29" s="4">
        <f t="shared" si="61"/>
        <v>7063</v>
      </c>
      <c r="AG29" s="4">
        <f t="shared" si="44"/>
        <v>27</v>
      </c>
      <c r="AH29" s="4">
        <f t="shared" si="24"/>
        <v>0.22500000000000001</v>
      </c>
      <c r="AI29" s="6">
        <f t="shared" si="5"/>
        <v>0.74444287130114684</v>
      </c>
      <c r="AK29" s="4">
        <v>59</v>
      </c>
      <c r="AL29" s="4">
        <v>4</v>
      </c>
      <c r="AM29" s="4">
        <v>165</v>
      </c>
      <c r="AN29" s="4">
        <v>332</v>
      </c>
      <c r="AO29" s="4">
        <v>36786</v>
      </c>
      <c r="AP29" s="5">
        <f t="shared" si="79"/>
        <v>0.49698795180722893</v>
      </c>
      <c r="AQ29" s="4">
        <f t="shared" si="62"/>
        <v>5032</v>
      </c>
      <c r="AR29" s="4">
        <f t="shared" si="63"/>
        <v>6669</v>
      </c>
      <c r="AS29" s="4">
        <f t="shared" si="45"/>
        <v>27</v>
      </c>
      <c r="AT29" s="4">
        <f t="shared" si="25"/>
        <v>0.21774193548387097</v>
      </c>
      <c r="AU29" s="6">
        <f t="shared" si="7"/>
        <v>0.75453591243064932</v>
      </c>
      <c r="BB29" s="5"/>
      <c r="BG29" s="6"/>
      <c r="BN29" s="5"/>
      <c r="BS29" s="6"/>
      <c r="BZ29" s="5"/>
      <c r="CE29" s="6"/>
      <c r="CL29" s="5"/>
      <c r="CQ29" s="6"/>
      <c r="CX29" s="9"/>
      <c r="DC29" s="6"/>
      <c r="DE29" s="4">
        <f t="shared" si="33"/>
        <v>0.14361702127659576</v>
      </c>
      <c r="DF29" s="4">
        <v>27</v>
      </c>
      <c r="DG29" s="4">
        <f>AM14+AA13+C15</f>
        <v>667</v>
      </c>
      <c r="DH29" s="4">
        <f>AN14+AB13+D15</f>
        <v>690</v>
      </c>
      <c r="DI29" s="4">
        <f t="shared" si="34"/>
        <v>22560</v>
      </c>
      <c r="DJ29" s="4">
        <f t="shared" si="35"/>
        <v>20403</v>
      </c>
      <c r="DK29" s="4">
        <f t="shared" si="77"/>
        <v>667</v>
      </c>
      <c r="DL29" s="4">
        <f t="shared" si="77"/>
        <v>690</v>
      </c>
      <c r="DM29" s="4">
        <f t="shared" si="76"/>
        <v>0.96666666666666667</v>
      </c>
      <c r="DN29" s="4">
        <f t="shared" si="68"/>
        <v>8455</v>
      </c>
      <c r="DO29" s="4">
        <f t="shared" si="69"/>
        <v>13895</v>
      </c>
      <c r="DP29" s="4">
        <f t="shared" si="53"/>
        <v>14105</v>
      </c>
      <c r="DQ29" s="4">
        <f t="shared" si="54"/>
        <v>6508</v>
      </c>
      <c r="DR29" s="4">
        <f t="shared" si="55"/>
        <v>2.1673325138291335</v>
      </c>
      <c r="DS29" s="4">
        <f t="shared" si="56"/>
        <v>308747</v>
      </c>
      <c r="DT29" s="4">
        <f t="shared" si="57"/>
        <v>139893</v>
      </c>
      <c r="DU29" s="5">
        <f t="shared" si="70"/>
        <v>1.1057197470960154</v>
      </c>
      <c r="DV29" s="5">
        <f t="shared" si="71"/>
        <v>0.60849226340410223</v>
      </c>
      <c r="DW29" s="5">
        <f t="shared" si="37"/>
        <v>2.207022510061261</v>
      </c>
      <c r="DX29" s="11">
        <f t="shared" si="38"/>
        <v>0.18762787138841297</v>
      </c>
      <c r="DY29" s="11">
        <f t="shared" si="39"/>
        <v>0.19328527174376414</v>
      </c>
      <c r="DZ29" s="11">
        <f t="shared" si="40"/>
        <v>7.9664194925235313E-2</v>
      </c>
      <c r="EA29" s="11">
        <f t="shared" si="41"/>
        <v>0.14028126924513634</v>
      </c>
      <c r="EB29" s="17"/>
      <c r="EC29" s="16"/>
      <c r="ED29" s="17"/>
      <c r="EE29" s="17"/>
      <c r="EF29" s="16"/>
      <c r="EG29" s="16"/>
      <c r="EH29" s="16"/>
      <c r="EI29" s="16"/>
      <c r="EJ29" s="16"/>
    </row>
    <row r="30" spans="1:140" x14ac:dyDescent="0.25">
      <c r="A30" s="4">
        <v>55</v>
      </c>
      <c r="B30" s="4">
        <v>1</v>
      </c>
      <c r="C30" s="4">
        <v>147</v>
      </c>
      <c r="D30" s="4">
        <v>334</v>
      </c>
      <c r="E30" s="4">
        <v>35559</v>
      </c>
      <c r="F30" s="5">
        <f t="shared" si="0"/>
        <v>0.44011976047904194</v>
      </c>
      <c r="G30" s="4">
        <f t="shared" si="58"/>
        <v>5066</v>
      </c>
      <c r="H30" s="4">
        <f t="shared" si="59"/>
        <v>7581</v>
      </c>
      <c r="I30" s="4">
        <f t="shared" si="42"/>
        <v>28</v>
      </c>
      <c r="J30" s="4">
        <f t="shared" si="20"/>
        <v>0.22764227642276422</v>
      </c>
      <c r="K30" s="6">
        <f t="shared" si="1"/>
        <v>0.66824957129666274</v>
      </c>
      <c r="M30" s="4">
        <v>69</v>
      </c>
      <c r="N30" s="4">
        <v>2</v>
      </c>
      <c r="O30" s="4">
        <v>320</v>
      </c>
      <c r="P30" s="4">
        <v>237</v>
      </c>
      <c r="Q30" s="4">
        <v>49098</v>
      </c>
      <c r="R30" s="5">
        <f t="shared" si="2"/>
        <v>1.350210970464135</v>
      </c>
      <c r="S30" s="4">
        <f t="shared" si="21"/>
        <v>5145</v>
      </c>
      <c r="T30" s="4">
        <f t="shared" si="22"/>
        <v>8208</v>
      </c>
      <c r="U30" s="4">
        <f t="shared" si="43"/>
        <v>28</v>
      </c>
      <c r="V30" s="4">
        <f t="shared" si="23"/>
        <v>0.23529411764705882</v>
      </c>
      <c r="W30" s="6">
        <f t="shared" si="3"/>
        <v>0.62682748538011701</v>
      </c>
      <c r="Y30" s="4">
        <v>46</v>
      </c>
      <c r="Z30" s="4">
        <v>3</v>
      </c>
      <c r="AA30" s="4">
        <v>157</v>
      </c>
      <c r="AB30" s="4">
        <v>142</v>
      </c>
      <c r="AC30" s="4">
        <v>36060</v>
      </c>
      <c r="AD30" s="5">
        <f t="shared" si="4"/>
        <v>1.1056338028169015</v>
      </c>
      <c r="AE30" s="4">
        <f t="shared" si="60"/>
        <v>5415</v>
      </c>
      <c r="AF30" s="4">
        <f t="shared" si="61"/>
        <v>7205</v>
      </c>
      <c r="AG30" s="4">
        <f t="shared" si="44"/>
        <v>28</v>
      </c>
      <c r="AH30" s="4">
        <f t="shared" si="24"/>
        <v>0.23333333333333334</v>
      </c>
      <c r="AI30" s="6">
        <f t="shared" si="5"/>
        <v>0.75156141568355306</v>
      </c>
      <c r="AK30" s="4">
        <v>61</v>
      </c>
      <c r="AL30" s="4">
        <v>4</v>
      </c>
      <c r="AM30" s="4">
        <v>243</v>
      </c>
      <c r="AN30" s="4">
        <v>245</v>
      </c>
      <c r="AO30" s="4">
        <v>41459</v>
      </c>
      <c r="AP30" s="5">
        <f t="shared" si="79"/>
        <v>0.99183673469387756</v>
      </c>
      <c r="AQ30" s="4">
        <f t="shared" si="62"/>
        <v>5275</v>
      </c>
      <c r="AR30" s="4">
        <f t="shared" si="63"/>
        <v>6914</v>
      </c>
      <c r="AS30" s="4">
        <f t="shared" si="45"/>
        <v>28</v>
      </c>
      <c r="AT30" s="4">
        <f t="shared" si="25"/>
        <v>0.22580645161290322</v>
      </c>
      <c r="AU30" s="6">
        <f t="shared" si="7"/>
        <v>0.76294474978304894</v>
      </c>
      <c r="BB30" s="5"/>
      <c r="BG30" s="6"/>
      <c r="BN30" s="5"/>
      <c r="BS30" s="6"/>
      <c r="BZ30" s="5"/>
      <c r="CE30" s="6"/>
      <c r="CL30" s="5"/>
      <c r="CQ30" s="6"/>
      <c r="CX30" s="9"/>
      <c r="DC30" s="6"/>
      <c r="DE30" s="4">
        <f t="shared" si="33"/>
        <v>0.14893617021276595</v>
      </c>
      <c r="DF30" s="4">
        <v>28</v>
      </c>
      <c r="DG30" s="4">
        <f>AA14+C16</f>
        <v>316</v>
      </c>
      <c r="DH30" s="4">
        <f>AB14+D16</f>
        <v>481</v>
      </c>
      <c r="DI30" s="4">
        <f t="shared" si="34"/>
        <v>22876</v>
      </c>
      <c r="DJ30" s="4">
        <f t="shared" si="35"/>
        <v>20884</v>
      </c>
      <c r="DK30" s="4">
        <f t="shared" si="77"/>
        <v>316</v>
      </c>
      <c r="DL30" s="4">
        <f t="shared" si="77"/>
        <v>481</v>
      </c>
      <c r="DM30" s="4">
        <f t="shared" si="76"/>
        <v>0.656964656964657</v>
      </c>
      <c r="DN30" s="4">
        <f t="shared" si="68"/>
        <v>8771</v>
      </c>
      <c r="DO30" s="4">
        <f t="shared" si="69"/>
        <v>14376</v>
      </c>
      <c r="DP30" s="4">
        <f t="shared" si="53"/>
        <v>14105</v>
      </c>
      <c r="DQ30" s="4">
        <f t="shared" si="54"/>
        <v>6508</v>
      </c>
      <c r="DR30" s="4">
        <f t="shared" si="55"/>
        <v>2.1673325138291335</v>
      </c>
      <c r="DS30" s="4">
        <f t="shared" si="56"/>
        <v>322852</v>
      </c>
      <c r="DT30" s="4">
        <f t="shared" si="57"/>
        <v>146401</v>
      </c>
      <c r="DU30" s="5">
        <f t="shared" si="70"/>
        <v>1.0953840260486496</v>
      </c>
      <c r="DV30" s="5">
        <f t="shared" si="71"/>
        <v>0.61011407902058989</v>
      </c>
      <c r="DW30" s="5">
        <f t="shared" si="37"/>
        <v>2.2052581608049127</v>
      </c>
      <c r="DX30" s="11">
        <f t="shared" si="38"/>
        <v>0.1902559922819741</v>
      </c>
      <c r="DY30" s="11">
        <f t="shared" si="39"/>
        <v>0.19784196515692645</v>
      </c>
      <c r="DZ30" s="11">
        <f t="shared" si="40"/>
        <v>8.2641591211027668E-2</v>
      </c>
      <c r="EA30" s="11">
        <f t="shared" si="41"/>
        <v>0.14513735348456855</v>
      </c>
      <c r="EB30" s="17"/>
      <c r="EC30" s="16"/>
      <c r="ED30" s="17"/>
      <c r="EE30" s="16"/>
      <c r="EF30" s="16"/>
      <c r="EG30" s="16"/>
      <c r="EH30" s="16"/>
      <c r="EI30" s="16"/>
      <c r="EJ30" s="16"/>
    </row>
    <row r="31" spans="1:140" x14ac:dyDescent="0.25">
      <c r="A31" s="4">
        <v>56</v>
      </c>
      <c r="B31" s="4">
        <v>1</v>
      </c>
      <c r="C31" s="4">
        <v>243</v>
      </c>
      <c r="D31" s="4">
        <v>252</v>
      </c>
      <c r="E31" s="4">
        <v>48131</v>
      </c>
      <c r="F31" s="5">
        <f t="shared" si="0"/>
        <v>0.9642857142857143</v>
      </c>
      <c r="G31" s="4">
        <f t="shared" si="58"/>
        <v>5309</v>
      </c>
      <c r="H31" s="4">
        <f t="shared" si="59"/>
        <v>7833</v>
      </c>
      <c r="I31" s="4">
        <f t="shared" si="42"/>
        <v>29</v>
      </c>
      <c r="J31" s="4">
        <f t="shared" si="20"/>
        <v>0.23577235772357724</v>
      </c>
      <c r="K31" s="6">
        <f t="shared" si="1"/>
        <v>0.67777352227754373</v>
      </c>
      <c r="M31" s="4">
        <v>70</v>
      </c>
      <c r="N31" s="4">
        <v>2</v>
      </c>
      <c r="O31" s="4">
        <v>224</v>
      </c>
      <c r="P31" s="4">
        <v>243</v>
      </c>
      <c r="Q31" s="4">
        <v>51722</v>
      </c>
      <c r="R31" s="5">
        <f t="shared" si="2"/>
        <v>0.92181069958847739</v>
      </c>
      <c r="S31" s="4">
        <f t="shared" si="21"/>
        <v>5369</v>
      </c>
      <c r="T31" s="4">
        <f t="shared" si="22"/>
        <v>8451</v>
      </c>
      <c r="U31" s="4">
        <f t="shared" si="43"/>
        <v>29</v>
      </c>
      <c r="V31" s="4">
        <f t="shared" si="23"/>
        <v>0.24369747899159663</v>
      </c>
      <c r="W31" s="6">
        <f t="shared" si="3"/>
        <v>0.63530943083658742</v>
      </c>
      <c r="Y31" s="4">
        <v>47</v>
      </c>
      <c r="Z31" s="4">
        <v>3</v>
      </c>
      <c r="AA31" s="4">
        <v>181</v>
      </c>
      <c r="AB31" s="4">
        <v>198</v>
      </c>
      <c r="AC31" s="4">
        <v>31597</v>
      </c>
      <c r="AD31" s="5">
        <f t="shared" si="4"/>
        <v>0.91414141414141414</v>
      </c>
      <c r="AE31" s="4">
        <f t="shared" si="60"/>
        <v>5596</v>
      </c>
      <c r="AF31" s="4">
        <f t="shared" si="61"/>
        <v>7403</v>
      </c>
      <c r="AG31" s="4">
        <f t="shared" si="44"/>
        <v>29</v>
      </c>
      <c r="AH31" s="4">
        <f t="shared" si="24"/>
        <v>0.24166666666666667</v>
      </c>
      <c r="AI31" s="6">
        <f t="shared" si="5"/>
        <v>0.75590976631095497</v>
      </c>
      <c r="AK31" s="4">
        <v>62</v>
      </c>
      <c r="AL31" s="4">
        <v>4</v>
      </c>
      <c r="AM31" s="4">
        <v>172</v>
      </c>
      <c r="AN31" s="4">
        <v>237</v>
      </c>
      <c r="AO31" s="4">
        <v>40087</v>
      </c>
      <c r="AP31" s="5">
        <f t="shared" si="79"/>
        <v>0.72573839662447259</v>
      </c>
      <c r="AQ31" s="4">
        <f t="shared" si="62"/>
        <v>5447</v>
      </c>
      <c r="AR31" s="4">
        <f t="shared" si="63"/>
        <v>7151</v>
      </c>
      <c r="AS31" s="4">
        <f t="shared" si="45"/>
        <v>29</v>
      </c>
      <c r="AT31" s="4">
        <f t="shared" si="25"/>
        <v>0.23387096774193547</v>
      </c>
      <c r="AU31" s="6">
        <f t="shared" si="7"/>
        <v>0.76171164872045871</v>
      </c>
      <c r="BB31" s="5"/>
      <c r="BG31" s="6"/>
      <c r="BN31" s="5"/>
      <c r="BS31" s="6"/>
      <c r="BZ31" s="5"/>
      <c r="CE31" s="6"/>
      <c r="CL31" s="5"/>
      <c r="CQ31" s="6"/>
      <c r="CX31" s="9"/>
      <c r="DC31" s="6"/>
      <c r="DE31" s="4">
        <f t="shared" si="33"/>
        <v>0.15425531914893617</v>
      </c>
      <c r="DF31" s="4">
        <v>29</v>
      </c>
      <c r="DG31" s="4">
        <f>AM15+AA15</f>
        <v>333</v>
      </c>
      <c r="DH31" s="4">
        <f>AN15+AB15</f>
        <v>410</v>
      </c>
      <c r="DI31" s="4">
        <f t="shared" si="34"/>
        <v>23209</v>
      </c>
      <c r="DJ31" s="4">
        <f t="shared" si="35"/>
        <v>21294</v>
      </c>
      <c r="DK31" s="4">
        <f t="shared" si="77"/>
        <v>333</v>
      </c>
      <c r="DL31" s="4">
        <f t="shared" si="77"/>
        <v>410</v>
      </c>
      <c r="DM31" s="4">
        <f t="shared" si="76"/>
        <v>0.81219512195121957</v>
      </c>
      <c r="DN31" s="4">
        <f t="shared" si="68"/>
        <v>9104</v>
      </c>
      <c r="DO31" s="4">
        <f t="shared" si="69"/>
        <v>14786</v>
      </c>
      <c r="DP31" s="4">
        <f t="shared" si="53"/>
        <v>14105</v>
      </c>
      <c r="DQ31" s="4">
        <f t="shared" si="54"/>
        <v>6508</v>
      </c>
      <c r="DR31" s="4">
        <f t="shared" si="55"/>
        <v>2.1673325138291335</v>
      </c>
      <c r="DS31" s="4">
        <f t="shared" si="56"/>
        <v>336957</v>
      </c>
      <c r="DT31" s="4">
        <f t="shared" si="57"/>
        <v>152909</v>
      </c>
      <c r="DU31" s="5">
        <f t="shared" si="70"/>
        <v>1.0899314360852823</v>
      </c>
      <c r="DV31" s="5">
        <f t="shared" si="71"/>
        <v>0.6157175706749628</v>
      </c>
      <c r="DW31" s="5">
        <f t="shared" si="37"/>
        <v>2.2036439974102242</v>
      </c>
      <c r="DX31" s="11">
        <f t="shared" si="38"/>
        <v>0.19302549942613817</v>
      </c>
      <c r="DY31" s="11">
        <f t="shared" si="39"/>
        <v>0.20172604893945567</v>
      </c>
      <c r="DZ31" s="11">
        <f t="shared" si="40"/>
        <v>8.577916387928354E-2</v>
      </c>
      <c r="EA31" s="11">
        <f t="shared" si="41"/>
        <v>0.14927663526869997</v>
      </c>
      <c r="EB31" s="16"/>
      <c r="EC31" s="16"/>
      <c r="ED31" s="17"/>
      <c r="EE31" s="17"/>
      <c r="EF31" s="16"/>
      <c r="EG31" s="16"/>
      <c r="EH31" s="16"/>
      <c r="EI31" s="16"/>
      <c r="EJ31" s="16"/>
    </row>
    <row r="32" spans="1:140" x14ac:dyDescent="0.25">
      <c r="A32" s="4">
        <v>58</v>
      </c>
      <c r="B32" s="4">
        <v>1</v>
      </c>
      <c r="C32" s="4">
        <v>285</v>
      </c>
      <c r="D32" s="4">
        <v>216</v>
      </c>
      <c r="E32" s="4">
        <v>38592</v>
      </c>
      <c r="F32" s="5">
        <f t="shared" si="0"/>
        <v>1.3194444444444444</v>
      </c>
      <c r="G32" s="4">
        <f t="shared" si="58"/>
        <v>5594</v>
      </c>
      <c r="H32" s="4">
        <f t="shared" si="59"/>
        <v>8049</v>
      </c>
      <c r="I32" s="4">
        <f t="shared" si="42"/>
        <v>30</v>
      </c>
      <c r="J32" s="4">
        <f t="shared" si="20"/>
        <v>0.24390243902439024</v>
      </c>
      <c r="K32" s="6">
        <f t="shared" si="1"/>
        <v>0.69499316685302526</v>
      </c>
      <c r="M32" s="4">
        <v>71</v>
      </c>
      <c r="N32" s="4">
        <v>2</v>
      </c>
      <c r="O32" s="4">
        <v>212</v>
      </c>
      <c r="P32" s="4">
        <v>264</v>
      </c>
      <c r="Q32" s="4">
        <v>53011</v>
      </c>
      <c r="R32" s="5">
        <f t="shared" si="2"/>
        <v>0.80303030303030298</v>
      </c>
      <c r="S32" s="4">
        <f t="shared" si="21"/>
        <v>5581</v>
      </c>
      <c r="T32" s="4">
        <f t="shared" si="22"/>
        <v>8715</v>
      </c>
      <c r="U32" s="4">
        <f t="shared" si="43"/>
        <v>30</v>
      </c>
      <c r="V32" s="4">
        <f t="shared" si="23"/>
        <v>0.25210084033613445</v>
      </c>
      <c r="W32" s="6">
        <f t="shared" si="3"/>
        <v>0.64039013195639705</v>
      </c>
      <c r="Y32" s="4">
        <v>48</v>
      </c>
      <c r="Z32" s="4">
        <v>3</v>
      </c>
      <c r="AA32" s="4">
        <v>241</v>
      </c>
      <c r="AB32" s="4">
        <v>132</v>
      </c>
      <c r="AC32" s="4">
        <v>31901</v>
      </c>
      <c r="AD32" s="5">
        <f t="shared" si="4"/>
        <v>1.8257575757575757</v>
      </c>
      <c r="AE32" s="4">
        <f t="shared" si="60"/>
        <v>5837</v>
      </c>
      <c r="AF32" s="4">
        <f t="shared" si="61"/>
        <v>7535</v>
      </c>
      <c r="AG32" s="4">
        <f t="shared" si="44"/>
        <v>30</v>
      </c>
      <c r="AH32" s="4">
        <f t="shared" si="24"/>
        <v>0.25</v>
      </c>
      <c r="AI32" s="6">
        <f t="shared" si="5"/>
        <v>0.77465162574651625</v>
      </c>
      <c r="AK32" s="4">
        <v>63</v>
      </c>
      <c r="AL32" s="4">
        <v>4</v>
      </c>
      <c r="AM32" s="4">
        <v>224</v>
      </c>
      <c r="AN32" s="4">
        <v>260</v>
      </c>
      <c r="AO32" s="4">
        <v>40589</v>
      </c>
      <c r="AP32" s="5">
        <f t="shared" si="79"/>
        <v>0.86153846153846159</v>
      </c>
      <c r="AQ32" s="4">
        <f t="shared" si="62"/>
        <v>5671</v>
      </c>
      <c r="AR32" s="4">
        <f t="shared" si="63"/>
        <v>7411</v>
      </c>
      <c r="AS32" s="4">
        <f t="shared" si="45"/>
        <v>30</v>
      </c>
      <c r="AT32" s="4">
        <f t="shared" si="25"/>
        <v>0.24193548387096775</v>
      </c>
      <c r="AU32" s="6">
        <f t="shared" si="7"/>
        <v>0.7652138712724329</v>
      </c>
      <c r="BB32" s="5"/>
      <c r="BG32" s="6"/>
      <c r="BN32" s="5"/>
      <c r="BS32" s="6"/>
      <c r="BZ32" s="5"/>
      <c r="CE32" s="6"/>
      <c r="CL32" s="5"/>
      <c r="CQ32" s="6"/>
      <c r="CX32" s="9"/>
      <c r="DC32" s="6"/>
      <c r="DE32" s="4">
        <f t="shared" si="33"/>
        <v>0.15957446808510639</v>
      </c>
      <c r="DF32" s="4">
        <v>30</v>
      </c>
      <c r="DG32" s="4">
        <f>AM16+AA16</f>
        <v>366</v>
      </c>
      <c r="DH32" s="4">
        <f>AN16+AB16</f>
        <v>557</v>
      </c>
      <c r="DI32" s="4">
        <f t="shared" si="34"/>
        <v>23575</v>
      </c>
      <c r="DJ32" s="4">
        <f t="shared" si="35"/>
        <v>21851</v>
      </c>
      <c r="DK32" s="4">
        <f t="shared" si="77"/>
        <v>366</v>
      </c>
      <c r="DL32" s="4">
        <f t="shared" si="77"/>
        <v>557</v>
      </c>
      <c r="DM32" s="4">
        <f t="shared" si="76"/>
        <v>0.65709156193895868</v>
      </c>
      <c r="DN32" s="4">
        <f t="shared" si="68"/>
        <v>9470</v>
      </c>
      <c r="DO32" s="4">
        <f t="shared" si="69"/>
        <v>15343</v>
      </c>
      <c r="DP32" s="4">
        <f t="shared" si="53"/>
        <v>14105</v>
      </c>
      <c r="DQ32" s="4">
        <f t="shared" si="54"/>
        <v>6508</v>
      </c>
      <c r="DR32" s="4">
        <f t="shared" si="55"/>
        <v>2.1673325138291335</v>
      </c>
      <c r="DS32" s="4">
        <f t="shared" si="56"/>
        <v>351062</v>
      </c>
      <c r="DT32" s="4">
        <f t="shared" si="57"/>
        <v>159417</v>
      </c>
      <c r="DU32" s="5">
        <f t="shared" si="70"/>
        <v>1.0788979909386298</v>
      </c>
      <c r="DV32" s="5">
        <f t="shared" si="71"/>
        <v>0.6172195789610897</v>
      </c>
      <c r="DW32" s="5">
        <f t="shared" si="37"/>
        <v>2.2021616264262907</v>
      </c>
      <c r="DX32" s="11">
        <f t="shared" si="38"/>
        <v>0.1960694622332374</v>
      </c>
      <c r="DY32" s="11">
        <f t="shared" si="39"/>
        <v>0.20700271885864777</v>
      </c>
      <c r="DZ32" s="11">
        <f t="shared" si="40"/>
        <v>8.9227667172321515E-2</v>
      </c>
      <c r="EA32" s="11">
        <f t="shared" si="41"/>
        <v>0.15490000100958093</v>
      </c>
      <c r="EB32" s="16"/>
      <c r="EC32" s="16"/>
      <c r="ED32" s="17"/>
      <c r="EE32" s="17"/>
      <c r="EF32" s="16"/>
      <c r="EG32" s="16"/>
      <c r="EH32" s="16"/>
      <c r="EI32" s="16"/>
      <c r="EJ32" s="16"/>
    </row>
    <row r="33" spans="1:140" x14ac:dyDescent="0.25">
      <c r="A33" s="4">
        <v>60</v>
      </c>
      <c r="B33" s="4">
        <v>1</v>
      </c>
      <c r="C33" s="4">
        <v>184</v>
      </c>
      <c r="D33" s="4">
        <v>290</v>
      </c>
      <c r="E33" s="4">
        <v>54009</v>
      </c>
      <c r="F33" s="5">
        <f t="shared" si="0"/>
        <v>0.6344827586206897</v>
      </c>
      <c r="G33" s="4">
        <f t="shared" si="58"/>
        <v>5778</v>
      </c>
      <c r="H33" s="4">
        <f t="shared" si="59"/>
        <v>8339</v>
      </c>
      <c r="I33" s="4">
        <f t="shared" si="42"/>
        <v>31</v>
      </c>
      <c r="J33" s="4">
        <f t="shared" si="20"/>
        <v>0.25203252032520324</v>
      </c>
      <c r="K33" s="6">
        <f t="shared" si="1"/>
        <v>0.69288883559179759</v>
      </c>
      <c r="M33" s="4">
        <v>72</v>
      </c>
      <c r="N33" s="4">
        <v>2</v>
      </c>
      <c r="O33" s="4">
        <v>210</v>
      </c>
      <c r="P33" s="4">
        <v>171</v>
      </c>
      <c r="Q33" s="4">
        <v>54882</v>
      </c>
      <c r="R33" s="5">
        <f t="shared" si="2"/>
        <v>1.2280701754385965</v>
      </c>
      <c r="S33" s="4">
        <f t="shared" si="21"/>
        <v>5791</v>
      </c>
      <c r="T33" s="4">
        <f t="shared" si="22"/>
        <v>8886</v>
      </c>
      <c r="U33" s="4">
        <f t="shared" si="43"/>
        <v>31</v>
      </c>
      <c r="V33" s="4">
        <f t="shared" si="23"/>
        <v>0.26050420168067229</v>
      </c>
      <c r="W33" s="6">
        <f t="shared" si="3"/>
        <v>0.6516993022732388</v>
      </c>
      <c r="Y33" s="4">
        <v>49</v>
      </c>
      <c r="Z33" s="4">
        <v>3</v>
      </c>
      <c r="AA33" s="4">
        <v>267</v>
      </c>
      <c r="AB33" s="4">
        <v>293</v>
      </c>
      <c r="AC33" s="4">
        <v>32282</v>
      </c>
      <c r="AD33" s="5">
        <f t="shared" si="4"/>
        <v>0.9112627986348123</v>
      </c>
      <c r="AE33" s="4">
        <f t="shared" si="60"/>
        <v>6104</v>
      </c>
      <c r="AF33" s="4">
        <f t="shared" si="61"/>
        <v>7828</v>
      </c>
      <c r="AG33" s="4">
        <f t="shared" si="44"/>
        <v>31</v>
      </c>
      <c r="AH33" s="4">
        <f t="shared" si="24"/>
        <v>0.25833333333333336</v>
      </c>
      <c r="AI33" s="6">
        <f t="shared" si="5"/>
        <v>0.77976494634644866</v>
      </c>
      <c r="AK33" s="4">
        <v>64</v>
      </c>
      <c r="AL33" s="4">
        <v>4</v>
      </c>
      <c r="AM33" s="4">
        <v>175</v>
      </c>
      <c r="AN33" s="4">
        <v>283</v>
      </c>
      <c r="AO33" s="4">
        <v>45168</v>
      </c>
      <c r="AP33" s="5">
        <f t="shared" si="79"/>
        <v>0.61837455830388688</v>
      </c>
      <c r="AQ33" s="4">
        <f t="shared" si="62"/>
        <v>5846</v>
      </c>
      <c r="AR33" s="4">
        <f t="shared" si="63"/>
        <v>7694</v>
      </c>
      <c r="AS33" s="4">
        <f t="shared" si="45"/>
        <v>31</v>
      </c>
      <c r="AT33" s="4">
        <f t="shared" si="25"/>
        <v>0.25</v>
      </c>
      <c r="AU33" s="6">
        <f t="shared" si="7"/>
        <v>0.75981284117494152</v>
      </c>
      <c r="BB33" s="5"/>
      <c r="BG33" s="6"/>
      <c r="BN33" s="5"/>
      <c r="BS33" s="6"/>
      <c r="BZ33" s="5"/>
      <c r="CE33" s="6"/>
      <c r="CL33" s="5"/>
      <c r="CQ33" s="6"/>
      <c r="CX33" s="9"/>
      <c r="DC33" s="6"/>
      <c r="DE33" s="4">
        <f t="shared" si="33"/>
        <v>0.16489361702127658</v>
      </c>
      <c r="DF33" s="4">
        <v>31</v>
      </c>
      <c r="DG33" s="4">
        <f>O15+C17</f>
        <v>331</v>
      </c>
      <c r="DH33" s="4">
        <f>P15+D17</f>
        <v>551</v>
      </c>
      <c r="DI33" s="4">
        <f t="shared" si="34"/>
        <v>23906</v>
      </c>
      <c r="DJ33" s="4">
        <f t="shared" si="35"/>
        <v>22402</v>
      </c>
      <c r="DK33" s="4">
        <f t="shared" si="77"/>
        <v>331</v>
      </c>
      <c r="DL33" s="4">
        <f t="shared" si="77"/>
        <v>551</v>
      </c>
      <c r="DM33" s="4">
        <f t="shared" si="76"/>
        <v>0.60072595281306718</v>
      </c>
      <c r="DN33" s="4">
        <f t="shared" si="68"/>
        <v>9801</v>
      </c>
      <c r="DO33" s="4">
        <f t="shared" si="69"/>
        <v>15894</v>
      </c>
      <c r="DP33" s="4">
        <f t="shared" si="53"/>
        <v>14105</v>
      </c>
      <c r="DQ33" s="4">
        <f t="shared" si="54"/>
        <v>6508</v>
      </c>
      <c r="DR33" s="4">
        <f t="shared" si="55"/>
        <v>2.1673325138291335</v>
      </c>
      <c r="DS33" s="4">
        <f t="shared" si="56"/>
        <v>365167</v>
      </c>
      <c r="DT33" s="4">
        <f t="shared" si="57"/>
        <v>165925</v>
      </c>
      <c r="DU33" s="5">
        <f t="shared" si="70"/>
        <v>1.067136862780109</v>
      </c>
      <c r="DV33" s="5">
        <f t="shared" si="71"/>
        <v>0.61664779161947902</v>
      </c>
      <c r="DW33" s="5">
        <f t="shared" si="37"/>
        <v>2.2007955401536838</v>
      </c>
      <c r="DX33" s="11">
        <f t="shared" si="38"/>
        <v>0.19882233570085997</v>
      </c>
      <c r="DY33" s="11">
        <f t="shared" si="39"/>
        <v>0.21222254852736383</v>
      </c>
      <c r="DZ33" s="11">
        <f t="shared" si="40"/>
        <v>9.2346395560287564E-2</v>
      </c>
      <c r="EA33" s="11">
        <f t="shared" si="41"/>
        <v>0.16046279189508436</v>
      </c>
      <c r="EB33" s="17"/>
      <c r="EC33" s="15"/>
      <c r="ED33" s="16"/>
      <c r="EE33" s="16"/>
      <c r="EF33" s="16"/>
      <c r="EG33" s="16"/>
      <c r="EH33" s="16"/>
      <c r="EI33" s="16"/>
      <c r="EJ33" s="16"/>
    </row>
    <row r="34" spans="1:140" x14ac:dyDescent="0.25">
      <c r="A34" s="4">
        <v>61</v>
      </c>
      <c r="B34" s="4">
        <v>1</v>
      </c>
      <c r="C34" s="4">
        <v>237</v>
      </c>
      <c r="D34" s="4">
        <v>243</v>
      </c>
      <c r="E34" s="4">
        <v>41459</v>
      </c>
      <c r="F34" s="5">
        <f t="shared" si="0"/>
        <v>0.97530864197530864</v>
      </c>
      <c r="G34" s="4">
        <f t="shared" si="58"/>
        <v>6015</v>
      </c>
      <c r="H34" s="4">
        <f t="shared" si="59"/>
        <v>8582</v>
      </c>
      <c r="I34" s="4">
        <f t="shared" si="42"/>
        <v>32</v>
      </c>
      <c r="J34" s="4">
        <f t="shared" si="20"/>
        <v>0.26016260162601629</v>
      </c>
      <c r="K34" s="6">
        <f t="shared" si="1"/>
        <v>0.70088557445816824</v>
      </c>
      <c r="M34" s="4">
        <v>73</v>
      </c>
      <c r="N34" s="4">
        <v>2</v>
      </c>
      <c r="O34" s="4">
        <v>181</v>
      </c>
      <c r="P34" s="4">
        <v>280</v>
      </c>
      <c r="Q34" s="4">
        <v>56287</v>
      </c>
      <c r="R34" s="5">
        <f t="shared" si="2"/>
        <v>0.64642857142857146</v>
      </c>
      <c r="S34" s="4">
        <f t="shared" si="21"/>
        <v>5972</v>
      </c>
      <c r="T34" s="4">
        <f t="shared" si="22"/>
        <v>9166</v>
      </c>
      <c r="U34" s="4">
        <f t="shared" si="43"/>
        <v>32</v>
      </c>
      <c r="V34" s="4">
        <f t="shared" si="23"/>
        <v>0.26890756302521007</v>
      </c>
      <c r="W34" s="6">
        <f t="shared" si="3"/>
        <v>0.65153829369408689</v>
      </c>
      <c r="Y34" s="4">
        <v>50</v>
      </c>
      <c r="Z34" s="4">
        <v>3</v>
      </c>
      <c r="AA34" s="4">
        <v>222</v>
      </c>
      <c r="AB34" s="4">
        <v>262</v>
      </c>
      <c r="AC34" s="4">
        <v>33653</v>
      </c>
      <c r="AD34" s="5">
        <f t="shared" si="4"/>
        <v>0.84732824427480913</v>
      </c>
      <c r="AE34" s="4">
        <f t="shared" si="60"/>
        <v>6326</v>
      </c>
      <c r="AF34" s="4">
        <f t="shared" si="61"/>
        <v>8090</v>
      </c>
      <c r="AG34" s="4">
        <f t="shared" si="44"/>
        <v>32</v>
      </c>
      <c r="AH34" s="4">
        <f t="shared" si="24"/>
        <v>0.26666666666666666</v>
      </c>
      <c r="AI34" s="6">
        <f t="shared" si="5"/>
        <v>0.78195302843016068</v>
      </c>
      <c r="AK34" s="4">
        <v>65</v>
      </c>
      <c r="AL34" s="4">
        <v>4</v>
      </c>
      <c r="AM34" s="4">
        <v>174</v>
      </c>
      <c r="AN34" s="4">
        <v>290</v>
      </c>
      <c r="AO34" s="4">
        <v>42359</v>
      </c>
      <c r="AP34" s="5">
        <f t="shared" si="79"/>
        <v>0.6</v>
      </c>
      <c r="AQ34" s="4">
        <f t="shared" si="62"/>
        <v>6020</v>
      </c>
      <c r="AR34" s="4">
        <f t="shared" si="63"/>
        <v>7984</v>
      </c>
      <c r="AS34" s="4">
        <f t="shared" si="45"/>
        <v>32</v>
      </c>
      <c r="AT34" s="4">
        <f t="shared" si="25"/>
        <v>0.25806451612903225</v>
      </c>
      <c r="AU34" s="6">
        <f t="shared" si="7"/>
        <v>0.75400801603206413</v>
      </c>
      <c r="BB34" s="5"/>
      <c r="BG34" s="6"/>
      <c r="BN34" s="5"/>
      <c r="BS34" s="6"/>
      <c r="BZ34" s="5"/>
      <c r="CE34" s="6"/>
      <c r="CL34" s="5"/>
      <c r="CQ34" s="6"/>
      <c r="CX34" s="9"/>
      <c r="DC34" s="6"/>
      <c r="DE34" s="4">
        <f t="shared" si="33"/>
        <v>0.1702127659574468</v>
      </c>
      <c r="DF34" s="4">
        <v>32</v>
      </c>
      <c r="DG34" s="4">
        <f>O16+C18</f>
        <v>378</v>
      </c>
      <c r="DH34" s="4">
        <f>P16+D18</f>
        <v>491</v>
      </c>
      <c r="DI34" s="4">
        <f t="shared" si="34"/>
        <v>24284</v>
      </c>
      <c r="DJ34" s="4">
        <f t="shared" si="35"/>
        <v>22893</v>
      </c>
      <c r="DK34" s="4">
        <f t="shared" si="77"/>
        <v>378</v>
      </c>
      <c r="DL34" s="4">
        <f t="shared" si="77"/>
        <v>491</v>
      </c>
      <c r="DM34" s="4">
        <f t="shared" si="76"/>
        <v>0.76985743380855398</v>
      </c>
      <c r="DN34" s="4">
        <f t="shared" si="68"/>
        <v>10179</v>
      </c>
      <c r="DO34" s="4">
        <f t="shared" si="69"/>
        <v>16385</v>
      </c>
      <c r="DP34" s="4">
        <f t="shared" si="53"/>
        <v>14105</v>
      </c>
      <c r="DQ34" s="4">
        <f t="shared" si="54"/>
        <v>6508</v>
      </c>
      <c r="DR34" s="4">
        <f t="shared" si="55"/>
        <v>2.1673325138291335</v>
      </c>
      <c r="DS34" s="4">
        <f t="shared" si="56"/>
        <v>379272</v>
      </c>
      <c r="DT34" s="4">
        <f t="shared" si="57"/>
        <v>172433</v>
      </c>
      <c r="DU34" s="5">
        <f t="shared" si="70"/>
        <v>1.0607609312890403</v>
      </c>
      <c r="DV34" s="5">
        <f t="shared" si="71"/>
        <v>0.62123893805309738</v>
      </c>
      <c r="DW34" s="5">
        <f t="shared" si="37"/>
        <v>2.1995325720714711</v>
      </c>
      <c r="DX34" s="11">
        <f t="shared" si="38"/>
        <v>0.20196610056720837</v>
      </c>
      <c r="DY34" s="11">
        <f t="shared" si="39"/>
        <v>0.21687397569131955</v>
      </c>
      <c r="DZ34" s="11">
        <f t="shared" si="40"/>
        <v>9.5907964535064491E-2</v>
      </c>
      <c r="EA34" s="11">
        <f t="shared" si="41"/>
        <v>0.16541983422681245</v>
      </c>
      <c r="EB34" s="17"/>
      <c r="EC34" s="17"/>
      <c r="ED34" s="16"/>
      <c r="EE34" s="16"/>
      <c r="EF34" s="16"/>
      <c r="EG34" s="16"/>
      <c r="EH34" s="16"/>
      <c r="EI34" s="16"/>
      <c r="EJ34" s="16"/>
    </row>
    <row r="35" spans="1:140" x14ac:dyDescent="0.25">
      <c r="A35" s="4">
        <v>62</v>
      </c>
      <c r="B35" s="4">
        <v>1</v>
      </c>
      <c r="C35" s="4">
        <v>80</v>
      </c>
      <c r="D35" s="4">
        <v>409</v>
      </c>
      <c r="E35" s="4">
        <v>40087</v>
      </c>
      <c r="F35" s="5">
        <f t="shared" ref="F35:F66" si="80">C35/D35</f>
        <v>0.19559902200488999</v>
      </c>
      <c r="G35" s="4">
        <f t="shared" si="58"/>
        <v>6095</v>
      </c>
      <c r="H35" s="4">
        <f t="shared" si="59"/>
        <v>8991</v>
      </c>
      <c r="I35" s="4">
        <f t="shared" si="42"/>
        <v>33</v>
      </c>
      <c r="J35" s="4">
        <f t="shared" si="20"/>
        <v>0.26829268292682928</v>
      </c>
      <c r="K35" s="6">
        <f t="shared" ref="K35:K66" si="81">G35/H35</f>
        <v>0.67790012234456676</v>
      </c>
      <c r="M35" s="4">
        <v>75</v>
      </c>
      <c r="N35" s="4">
        <v>2</v>
      </c>
      <c r="O35" s="4">
        <v>203</v>
      </c>
      <c r="P35" s="4">
        <v>278</v>
      </c>
      <c r="Q35" s="4">
        <v>60252</v>
      </c>
      <c r="R35" s="5">
        <f t="shared" ref="R35:R67" si="82">O35/P35</f>
        <v>0.73021582733812951</v>
      </c>
      <c r="S35" s="4">
        <f t="shared" si="21"/>
        <v>6175</v>
      </c>
      <c r="T35" s="4">
        <f t="shared" si="22"/>
        <v>9444</v>
      </c>
      <c r="U35" s="4">
        <f t="shared" si="43"/>
        <v>33</v>
      </c>
      <c r="V35" s="4">
        <f t="shared" si="23"/>
        <v>0.27731092436974791</v>
      </c>
      <c r="W35" s="6">
        <f t="shared" ref="W35:W66" si="83">S35/T35</f>
        <v>0.65385429902583647</v>
      </c>
      <c r="Y35" s="4">
        <v>52</v>
      </c>
      <c r="Z35" s="4">
        <v>3</v>
      </c>
      <c r="AA35" s="4">
        <v>185</v>
      </c>
      <c r="AB35" s="4">
        <v>294</v>
      </c>
      <c r="AC35" s="4">
        <v>41088</v>
      </c>
      <c r="AD35" s="5">
        <f t="shared" ref="AD35:AD66" si="84">AA35/AB35</f>
        <v>0.62925170068027214</v>
      </c>
      <c r="AE35" s="4">
        <f t="shared" si="60"/>
        <v>6511</v>
      </c>
      <c r="AF35" s="4">
        <f t="shared" si="61"/>
        <v>8384</v>
      </c>
      <c r="AG35" s="4">
        <f t="shared" si="44"/>
        <v>33</v>
      </c>
      <c r="AH35" s="4">
        <f t="shared" si="24"/>
        <v>0.27500000000000002</v>
      </c>
      <c r="AI35" s="6">
        <f t="shared" ref="AI35:AI66" si="85">AE35/AF35</f>
        <v>0.77659828244274809</v>
      </c>
      <c r="AK35" s="4">
        <v>66</v>
      </c>
      <c r="AL35" s="4">
        <v>4</v>
      </c>
      <c r="AM35" s="4">
        <v>177</v>
      </c>
      <c r="AN35" s="4">
        <v>311</v>
      </c>
      <c r="AO35" s="4">
        <v>43698</v>
      </c>
      <c r="AP35" s="5">
        <f t="shared" si="79"/>
        <v>0.56913183279742763</v>
      </c>
      <c r="AQ35" s="4">
        <f t="shared" si="62"/>
        <v>6197</v>
      </c>
      <c r="AR35" s="4">
        <f t="shared" si="63"/>
        <v>8295</v>
      </c>
      <c r="AS35" s="4">
        <f t="shared" si="45"/>
        <v>33</v>
      </c>
      <c r="AT35" s="4">
        <f t="shared" si="25"/>
        <v>0.2661290322580645</v>
      </c>
      <c r="AU35" s="6">
        <f t="shared" ref="AU35:AU66" si="86">AQ35/AR35</f>
        <v>0.74707655213984325</v>
      </c>
      <c r="BB35" s="5"/>
      <c r="BG35" s="6"/>
      <c r="BN35" s="5"/>
      <c r="BS35" s="6"/>
      <c r="BZ35" s="5"/>
      <c r="CE35" s="6"/>
      <c r="CL35" s="5"/>
      <c r="CQ35" s="6"/>
      <c r="CX35" s="9"/>
      <c r="DC35" s="6"/>
      <c r="DE35" s="4">
        <f t="shared" si="33"/>
        <v>0.17553191489361702</v>
      </c>
      <c r="DF35" s="4">
        <v>33</v>
      </c>
      <c r="DG35" s="4">
        <f>AA17</f>
        <v>231</v>
      </c>
      <c r="DH35" s="4">
        <f>AB17</f>
        <v>219</v>
      </c>
      <c r="DI35" s="4">
        <f t="shared" si="34"/>
        <v>24515</v>
      </c>
      <c r="DJ35" s="4">
        <f t="shared" si="35"/>
        <v>23112</v>
      </c>
      <c r="DK35" s="4">
        <f t="shared" si="77"/>
        <v>231</v>
      </c>
      <c r="DL35" s="4">
        <f t="shared" si="77"/>
        <v>219</v>
      </c>
      <c r="DM35" s="4">
        <f t="shared" si="76"/>
        <v>1.0547945205479452</v>
      </c>
      <c r="DN35" s="4">
        <f t="shared" si="68"/>
        <v>10410</v>
      </c>
      <c r="DO35" s="4">
        <f t="shared" si="69"/>
        <v>16604</v>
      </c>
      <c r="DP35" s="4">
        <f t="shared" si="53"/>
        <v>14105</v>
      </c>
      <c r="DQ35" s="4">
        <f t="shared" si="54"/>
        <v>6508</v>
      </c>
      <c r="DR35" s="4">
        <f t="shared" si="55"/>
        <v>2.1673325138291335</v>
      </c>
      <c r="DS35" s="4">
        <f t="shared" si="56"/>
        <v>393377</v>
      </c>
      <c r="DT35" s="4">
        <f t="shared" si="57"/>
        <v>178941</v>
      </c>
      <c r="DU35" s="5">
        <f t="shared" si="70"/>
        <v>1.0607043959847697</v>
      </c>
      <c r="DV35" s="5">
        <f t="shared" si="71"/>
        <v>0.6269573596723681</v>
      </c>
      <c r="DW35" s="5">
        <f t="shared" si="37"/>
        <v>2.1983614710994126</v>
      </c>
      <c r="DX35" s="11">
        <f t="shared" si="38"/>
        <v>0.20388729020775462</v>
      </c>
      <c r="DY35" s="11">
        <f t="shared" si="39"/>
        <v>0.21894864483369489</v>
      </c>
      <c r="DZ35" s="11">
        <f t="shared" si="40"/>
        <v>9.8084478908539288E-2</v>
      </c>
      <c r="EA35" s="11">
        <f t="shared" si="41"/>
        <v>0.16763081644809238</v>
      </c>
      <c r="EB35" s="16"/>
      <c r="EC35" s="16"/>
      <c r="ED35" s="17"/>
      <c r="EE35" s="16"/>
      <c r="EF35" s="16"/>
      <c r="EG35" s="16"/>
      <c r="EH35" s="16"/>
      <c r="EI35" s="16"/>
      <c r="EJ35" s="16"/>
    </row>
    <row r="36" spans="1:140" x14ac:dyDescent="0.25">
      <c r="A36" s="4">
        <v>63</v>
      </c>
      <c r="B36" s="4">
        <v>1</v>
      </c>
      <c r="C36" s="4">
        <v>180</v>
      </c>
      <c r="D36" s="4">
        <v>306</v>
      </c>
      <c r="E36" s="4">
        <v>40589</v>
      </c>
      <c r="F36" s="5">
        <f t="shared" si="80"/>
        <v>0.58823529411764708</v>
      </c>
      <c r="G36" s="4">
        <f t="shared" si="58"/>
        <v>6275</v>
      </c>
      <c r="H36" s="4">
        <f t="shared" si="59"/>
        <v>9297</v>
      </c>
      <c r="I36" s="4">
        <f t="shared" si="42"/>
        <v>34</v>
      </c>
      <c r="J36" s="4">
        <f t="shared" si="20"/>
        <v>0.27642276422764228</v>
      </c>
      <c r="K36" s="6">
        <f t="shared" si="81"/>
        <v>0.67494890824997311</v>
      </c>
      <c r="M36" s="4">
        <v>78</v>
      </c>
      <c r="N36" s="4">
        <v>2</v>
      </c>
      <c r="O36" s="4">
        <v>266</v>
      </c>
      <c r="P36" s="4">
        <v>134</v>
      </c>
      <c r="Q36" s="4">
        <v>62739</v>
      </c>
      <c r="R36" s="5">
        <f t="shared" si="82"/>
        <v>1.9850746268656716</v>
      </c>
      <c r="S36" s="4">
        <f t="shared" ref="S36:S67" si="87">S35+O36</f>
        <v>6441</v>
      </c>
      <c r="T36" s="4">
        <f t="shared" ref="T36:T67" si="88">T35+P36</f>
        <v>9578</v>
      </c>
      <c r="U36" s="4">
        <f t="shared" si="43"/>
        <v>34</v>
      </c>
      <c r="V36" s="4">
        <f t="shared" si="23"/>
        <v>0.2857142857142857</v>
      </c>
      <c r="W36" s="6">
        <f t="shared" si="83"/>
        <v>0.67247859678429733</v>
      </c>
      <c r="Y36" s="4">
        <v>53</v>
      </c>
      <c r="Z36" s="4">
        <v>3</v>
      </c>
      <c r="AA36" s="4">
        <v>214</v>
      </c>
      <c r="AB36" s="4">
        <v>216</v>
      </c>
      <c r="AC36" s="4">
        <v>34616</v>
      </c>
      <c r="AD36" s="5">
        <f t="shared" si="84"/>
        <v>0.9907407407407407</v>
      </c>
      <c r="AE36" s="4">
        <f t="shared" si="60"/>
        <v>6725</v>
      </c>
      <c r="AF36" s="4">
        <f t="shared" si="61"/>
        <v>8600</v>
      </c>
      <c r="AG36" s="4">
        <f t="shared" si="44"/>
        <v>34</v>
      </c>
      <c r="AH36" s="4">
        <f t="shared" si="24"/>
        <v>0.28333333333333333</v>
      </c>
      <c r="AI36" s="6">
        <f t="shared" si="85"/>
        <v>0.78197674418604646</v>
      </c>
      <c r="AK36" s="4">
        <v>67</v>
      </c>
      <c r="AL36" s="4">
        <v>4</v>
      </c>
      <c r="AM36" s="4">
        <v>277</v>
      </c>
      <c r="AN36" s="4">
        <v>182</v>
      </c>
      <c r="AO36" s="4">
        <v>45639</v>
      </c>
      <c r="AP36" s="5">
        <f t="shared" si="79"/>
        <v>1.5219780219780219</v>
      </c>
      <c r="AQ36" s="4">
        <f t="shared" si="62"/>
        <v>6474</v>
      </c>
      <c r="AR36" s="4">
        <f t="shared" si="63"/>
        <v>8477</v>
      </c>
      <c r="AS36" s="4">
        <f t="shared" si="45"/>
        <v>34</v>
      </c>
      <c r="AT36" s="4">
        <f t="shared" si="25"/>
        <v>0.27419354838709675</v>
      </c>
      <c r="AU36" s="6">
        <f t="shared" si="86"/>
        <v>0.76371357791671579</v>
      </c>
      <c r="BB36" s="5"/>
      <c r="BG36" s="6"/>
      <c r="BN36" s="5"/>
      <c r="BS36" s="6"/>
      <c r="BZ36" s="5"/>
      <c r="CE36" s="6"/>
      <c r="CL36" s="5"/>
      <c r="CQ36" s="6"/>
      <c r="CX36" s="9"/>
      <c r="DC36" s="6"/>
      <c r="DE36" s="4">
        <f t="shared" si="33"/>
        <v>0.18085106382978725</v>
      </c>
      <c r="DF36" s="4">
        <v>34</v>
      </c>
      <c r="DG36" s="4">
        <f>AA18</f>
        <v>227</v>
      </c>
      <c r="DH36" s="4">
        <f>AB18</f>
        <v>261</v>
      </c>
      <c r="DI36" s="4">
        <f t="shared" ref="DI36:DI67" si="89">DI35+DG36</f>
        <v>24742</v>
      </c>
      <c r="DJ36" s="4">
        <f t="shared" ref="DJ36:DJ67" si="90">DJ35+DH36</f>
        <v>23373</v>
      </c>
      <c r="DK36" s="4">
        <f t="shared" si="77"/>
        <v>227</v>
      </c>
      <c r="DL36" s="4">
        <f t="shared" si="77"/>
        <v>261</v>
      </c>
      <c r="DM36" s="4">
        <f t="shared" si="76"/>
        <v>0.86973180076628354</v>
      </c>
      <c r="DN36" s="4">
        <f t="shared" si="68"/>
        <v>10637</v>
      </c>
      <c r="DO36" s="4">
        <f t="shared" si="69"/>
        <v>16865</v>
      </c>
      <c r="DP36" s="4">
        <f t="shared" si="53"/>
        <v>14105</v>
      </c>
      <c r="DQ36" s="4">
        <f t="shared" si="54"/>
        <v>6508</v>
      </c>
      <c r="DR36" s="4">
        <f t="shared" si="55"/>
        <v>2.1673325138291335</v>
      </c>
      <c r="DS36" s="4">
        <f t="shared" si="56"/>
        <v>407482</v>
      </c>
      <c r="DT36" s="4">
        <f t="shared" si="57"/>
        <v>185449</v>
      </c>
      <c r="DU36" s="5">
        <f t="shared" si="70"/>
        <v>1.0585718564155222</v>
      </c>
      <c r="DV36" s="5">
        <f t="shared" si="71"/>
        <v>0.63071449747998809</v>
      </c>
      <c r="DW36" s="5">
        <f t="shared" si="37"/>
        <v>2.1972725655031842</v>
      </c>
      <c r="DX36" s="11">
        <f t="shared" si="38"/>
        <v>0.20577521249521782</v>
      </c>
      <c r="DY36" s="11">
        <f t="shared" si="39"/>
        <v>0.22142119572940253</v>
      </c>
      <c r="DZ36" s="11">
        <f t="shared" si="40"/>
        <v>0.10022330472143443</v>
      </c>
      <c r="EA36" s="11">
        <f t="shared" si="41"/>
        <v>0.17026582265701506</v>
      </c>
      <c r="EB36" s="16"/>
      <c r="EC36" s="16"/>
      <c r="ED36" s="17"/>
      <c r="EE36" s="16"/>
      <c r="EF36" s="16"/>
      <c r="EG36" s="16"/>
      <c r="EH36" s="16"/>
      <c r="EI36" s="16"/>
      <c r="EJ36" s="16"/>
    </row>
    <row r="37" spans="1:140" x14ac:dyDescent="0.25">
      <c r="A37" s="4">
        <v>64</v>
      </c>
      <c r="B37" s="4">
        <v>1</v>
      </c>
      <c r="C37" s="4">
        <v>196</v>
      </c>
      <c r="D37" s="4">
        <v>286</v>
      </c>
      <c r="E37" s="4">
        <v>45168</v>
      </c>
      <c r="F37" s="5">
        <f t="shared" si="80"/>
        <v>0.68531468531468531</v>
      </c>
      <c r="G37" s="4">
        <f t="shared" si="58"/>
        <v>6471</v>
      </c>
      <c r="H37" s="4">
        <f t="shared" si="59"/>
        <v>9583</v>
      </c>
      <c r="I37" s="4">
        <f t="shared" si="42"/>
        <v>35</v>
      </c>
      <c r="J37" s="4">
        <f t="shared" si="20"/>
        <v>0.28455284552845528</v>
      </c>
      <c r="K37" s="6">
        <f t="shared" si="81"/>
        <v>0.67525826985286441</v>
      </c>
      <c r="M37" s="4">
        <v>79</v>
      </c>
      <c r="N37" s="4">
        <v>2</v>
      </c>
      <c r="O37" s="4">
        <v>194</v>
      </c>
      <c r="P37" s="4">
        <v>226</v>
      </c>
      <c r="Q37" s="4">
        <v>64091</v>
      </c>
      <c r="R37" s="5">
        <f t="shared" si="82"/>
        <v>0.8584070796460177</v>
      </c>
      <c r="S37" s="4">
        <f t="shared" si="87"/>
        <v>6635</v>
      </c>
      <c r="T37" s="4">
        <f t="shared" si="88"/>
        <v>9804</v>
      </c>
      <c r="U37" s="4">
        <f t="shared" si="43"/>
        <v>35</v>
      </c>
      <c r="V37" s="4">
        <f t="shared" si="23"/>
        <v>0.29411764705882354</v>
      </c>
      <c r="W37" s="6">
        <f t="shared" si="83"/>
        <v>0.6767645858833129</v>
      </c>
      <c r="Y37" s="4">
        <v>54</v>
      </c>
      <c r="Z37" s="4">
        <v>3</v>
      </c>
      <c r="AA37" s="4">
        <v>210</v>
      </c>
      <c r="AB37" s="4">
        <v>130</v>
      </c>
      <c r="AC37" s="4">
        <v>44666</v>
      </c>
      <c r="AD37" s="5">
        <f t="shared" si="84"/>
        <v>1.6153846153846154</v>
      </c>
      <c r="AE37" s="4">
        <f t="shared" si="60"/>
        <v>6935</v>
      </c>
      <c r="AF37" s="4">
        <f t="shared" si="61"/>
        <v>8730</v>
      </c>
      <c r="AG37" s="4">
        <f t="shared" si="44"/>
        <v>35</v>
      </c>
      <c r="AH37" s="4">
        <f t="shared" si="24"/>
        <v>0.29166666666666669</v>
      </c>
      <c r="AI37" s="6">
        <f t="shared" si="85"/>
        <v>0.79438717067583042</v>
      </c>
      <c r="AK37" s="4">
        <v>68</v>
      </c>
      <c r="AL37" s="4">
        <v>4</v>
      </c>
      <c r="AM37" s="4">
        <v>159</v>
      </c>
      <c r="AN37" s="4">
        <v>322</v>
      </c>
      <c r="AO37" s="4">
        <v>47131</v>
      </c>
      <c r="AP37" s="5">
        <f t="shared" si="79"/>
        <v>0.49378881987577639</v>
      </c>
      <c r="AQ37" s="4">
        <f t="shared" si="62"/>
        <v>6633</v>
      </c>
      <c r="AR37" s="4">
        <f t="shared" si="63"/>
        <v>8799</v>
      </c>
      <c r="AS37" s="4">
        <f t="shared" si="45"/>
        <v>35</v>
      </c>
      <c r="AT37" s="4">
        <f t="shared" si="25"/>
        <v>0.28225806451612906</v>
      </c>
      <c r="AU37" s="6">
        <f t="shared" si="86"/>
        <v>0.753835663143539</v>
      </c>
      <c r="BB37" s="5"/>
      <c r="BG37" s="6"/>
      <c r="BN37" s="5"/>
      <c r="BS37" s="6"/>
      <c r="BZ37" s="5"/>
      <c r="CE37" s="6"/>
      <c r="CL37" s="5"/>
      <c r="CQ37" s="6"/>
      <c r="CX37" s="9"/>
      <c r="DC37" s="6"/>
      <c r="DE37" s="4">
        <f t="shared" si="33"/>
        <v>0.18617021276595744</v>
      </c>
      <c r="DF37" s="4">
        <v>35</v>
      </c>
      <c r="DG37" s="4">
        <f>AA19+C19</f>
        <v>415</v>
      </c>
      <c r="DH37" s="4">
        <f>AB19+D19</f>
        <v>407</v>
      </c>
      <c r="DI37" s="4">
        <f t="shared" si="89"/>
        <v>25157</v>
      </c>
      <c r="DJ37" s="4">
        <f t="shared" si="90"/>
        <v>23780</v>
      </c>
      <c r="DK37" s="4">
        <f t="shared" si="77"/>
        <v>415</v>
      </c>
      <c r="DL37" s="4">
        <f t="shared" si="77"/>
        <v>407</v>
      </c>
      <c r="DM37" s="4">
        <f t="shared" si="76"/>
        <v>1.0196560196560196</v>
      </c>
      <c r="DN37" s="4">
        <f t="shared" si="68"/>
        <v>11052</v>
      </c>
      <c r="DO37" s="4">
        <f t="shared" si="69"/>
        <v>17272</v>
      </c>
      <c r="DP37" s="4">
        <f t="shared" si="53"/>
        <v>14105</v>
      </c>
      <c r="DQ37" s="4">
        <f t="shared" si="54"/>
        <v>6508</v>
      </c>
      <c r="DR37" s="4">
        <f t="shared" si="55"/>
        <v>2.1673325138291335</v>
      </c>
      <c r="DS37" s="4">
        <f t="shared" si="56"/>
        <v>421587</v>
      </c>
      <c r="DT37" s="4">
        <f t="shared" si="57"/>
        <v>191957</v>
      </c>
      <c r="DU37" s="5">
        <f t="shared" si="70"/>
        <v>1.0579058031959629</v>
      </c>
      <c r="DV37" s="5">
        <f t="shared" si="71"/>
        <v>0.63987957387679484</v>
      </c>
      <c r="DW37" s="5">
        <f t="shared" si="37"/>
        <v>2.1962574951681888</v>
      </c>
      <c r="DX37" s="11">
        <f t="shared" si="38"/>
        <v>0.20922670037758445</v>
      </c>
      <c r="DY37" s="11">
        <f t="shared" si="39"/>
        <v>0.2252768593866937</v>
      </c>
      <c r="DZ37" s="11">
        <f t="shared" si="40"/>
        <v>0.10413349288157311</v>
      </c>
      <c r="EA37" s="11">
        <f t="shared" si="41"/>
        <v>0.17437481701345772</v>
      </c>
      <c r="EB37" s="17"/>
      <c r="EC37" s="16"/>
      <c r="ED37" s="17"/>
      <c r="EE37" s="16"/>
      <c r="EF37" s="16"/>
      <c r="EG37" s="16"/>
      <c r="EH37" s="16"/>
      <c r="EI37" s="16"/>
      <c r="EJ37" s="16"/>
    </row>
    <row r="38" spans="1:140" x14ac:dyDescent="0.25">
      <c r="A38" s="4">
        <v>70</v>
      </c>
      <c r="B38" s="4">
        <v>1</v>
      </c>
      <c r="C38" s="4">
        <v>307</v>
      </c>
      <c r="D38" s="4">
        <v>193</v>
      </c>
      <c r="E38" s="4">
        <v>51722</v>
      </c>
      <c r="F38" s="5">
        <f t="shared" si="80"/>
        <v>1.5906735751295338</v>
      </c>
      <c r="G38" s="4">
        <f t="shared" si="58"/>
        <v>6778</v>
      </c>
      <c r="H38" s="4">
        <f t="shared" si="59"/>
        <v>9776</v>
      </c>
      <c r="I38" s="4">
        <f t="shared" si="42"/>
        <v>36</v>
      </c>
      <c r="J38" s="4">
        <f t="shared" si="20"/>
        <v>0.29268292682926828</v>
      </c>
      <c r="K38" s="6">
        <f t="shared" si="81"/>
        <v>0.69333060556464809</v>
      </c>
      <c r="M38" s="4">
        <v>80</v>
      </c>
      <c r="N38" s="4">
        <v>2</v>
      </c>
      <c r="O38" s="4">
        <v>243</v>
      </c>
      <c r="P38" s="4">
        <v>210</v>
      </c>
      <c r="Q38" s="4">
        <v>65229</v>
      </c>
      <c r="R38" s="5">
        <f t="shared" si="82"/>
        <v>1.1571428571428573</v>
      </c>
      <c r="S38" s="4">
        <f t="shared" si="87"/>
        <v>6878</v>
      </c>
      <c r="T38" s="4">
        <f t="shared" si="88"/>
        <v>10014</v>
      </c>
      <c r="U38" s="4">
        <f t="shared" si="43"/>
        <v>36</v>
      </c>
      <c r="V38" s="4">
        <f t="shared" si="23"/>
        <v>0.30252100840336132</v>
      </c>
      <c r="W38" s="6">
        <f t="shared" si="83"/>
        <v>0.68683842620331537</v>
      </c>
      <c r="Y38" s="4">
        <v>55</v>
      </c>
      <c r="Z38" s="4">
        <v>3</v>
      </c>
      <c r="AA38" s="4">
        <v>238</v>
      </c>
      <c r="AB38" s="4">
        <v>245</v>
      </c>
      <c r="AC38" s="4">
        <v>35559</v>
      </c>
      <c r="AD38" s="5">
        <f t="shared" si="84"/>
        <v>0.97142857142857142</v>
      </c>
      <c r="AE38" s="4">
        <f t="shared" si="60"/>
        <v>7173</v>
      </c>
      <c r="AF38" s="4">
        <f t="shared" si="61"/>
        <v>8975</v>
      </c>
      <c r="AG38" s="4">
        <f t="shared" si="44"/>
        <v>36</v>
      </c>
      <c r="AH38" s="4">
        <f t="shared" si="24"/>
        <v>0.3</v>
      </c>
      <c r="AI38" s="6">
        <f t="shared" si="85"/>
        <v>0.79922005571030641</v>
      </c>
      <c r="AK38" s="4">
        <v>69</v>
      </c>
      <c r="AL38" s="4">
        <v>4</v>
      </c>
      <c r="AM38" s="4">
        <v>276</v>
      </c>
      <c r="AN38" s="4">
        <v>209</v>
      </c>
      <c r="AO38" s="4">
        <v>49098</v>
      </c>
      <c r="AP38" s="5">
        <f t="shared" si="79"/>
        <v>1.3205741626794258</v>
      </c>
      <c r="AQ38" s="4">
        <f t="shared" si="62"/>
        <v>6909</v>
      </c>
      <c r="AR38" s="4">
        <f t="shared" si="63"/>
        <v>9008</v>
      </c>
      <c r="AS38" s="4">
        <f t="shared" si="45"/>
        <v>36</v>
      </c>
      <c r="AT38" s="4">
        <f t="shared" si="25"/>
        <v>0.29032258064516131</v>
      </c>
      <c r="AU38" s="6">
        <f t="shared" si="86"/>
        <v>0.76698490230905858</v>
      </c>
      <c r="BB38" s="5"/>
      <c r="BG38" s="6"/>
      <c r="BN38" s="5"/>
      <c r="BS38" s="6"/>
      <c r="BZ38" s="5"/>
      <c r="CE38" s="6"/>
      <c r="CL38" s="5"/>
      <c r="CQ38" s="6"/>
      <c r="CX38" s="9"/>
      <c r="DC38" s="6"/>
      <c r="DE38" s="4">
        <f t="shared" si="33"/>
        <v>0.19148936170212766</v>
      </c>
      <c r="DF38" s="4">
        <v>36</v>
      </c>
      <c r="DG38" s="4">
        <f>AM17+AA20+O17+C20</f>
        <v>893</v>
      </c>
      <c r="DH38" s="4">
        <f>AN17+AB20+P17+D20</f>
        <v>948</v>
      </c>
      <c r="DI38" s="4">
        <f t="shared" si="89"/>
        <v>26050</v>
      </c>
      <c r="DJ38" s="4">
        <f t="shared" si="90"/>
        <v>24728</v>
      </c>
      <c r="DK38" s="4">
        <f t="shared" si="77"/>
        <v>893</v>
      </c>
      <c r="DL38" s="4">
        <f t="shared" si="77"/>
        <v>948</v>
      </c>
      <c r="DM38" s="4">
        <f t="shared" si="76"/>
        <v>0.94198312236286919</v>
      </c>
      <c r="DN38" s="4">
        <f t="shared" si="68"/>
        <v>11945</v>
      </c>
      <c r="DO38" s="4">
        <f t="shared" si="69"/>
        <v>18220</v>
      </c>
      <c r="DP38" s="4">
        <f t="shared" si="53"/>
        <v>14105</v>
      </c>
      <c r="DQ38" s="4">
        <f t="shared" si="54"/>
        <v>6508</v>
      </c>
      <c r="DR38" s="4">
        <f t="shared" si="55"/>
        <v>2.1673325138291335</v>
      </c>
      <c r="DS38" s="4">
        <f t="shared" si="56"/>
        <v>435692</v>
      </c>
      <c r="DT38" s="4">
        <f t="shared" si="57"/>
        <v>198465</v>
      </c>
      <c r="DU38" s="5">
        <f t="shared" si="70"/>
        <v>1.0534616628922679</v>
      </c>
      <c r="DV38" s="5">
        <f t="shared" si="71"/>
        <v>0.6555982436882547</v>
      </c>
      <c r="DW38" s="5">
        <f t="shared" si="37"/>
        <v>2.1953089965485098</v>
      </c>
      <c r="DX38" s="11">
        <f t="shared" si="38"/>
        <v>0.21665363695337581</v>
      </c>
      <c r="DY38" s="11">
        <f t="shared" si="39"/>
        <v>0.23425761896190755</v>
      </c>
      <c r="DZ38" s="11">
        <f t="shared" si="40"/>
        <v>0.11254746403098</v>
      </c>
      <c r="EA38" s="11">
        <f t="shared" si="41"/>
        <v>0.18394564416310791</v>
      </c>
      <c r="EB38" s="17"/>
      <c r="EC38" s="17"/>
      <c r="ED38" s="17"/>
      <c r="EE38" s="17"/>
      <c r="EF38" s="16"/>
      <c r="EG38" s="16"/>
      <c r="EH38" s="16"/>
      <c r="EI38" s="16"/>
      <c r="EJ38" s="16"/>
    </row>
    <row r="39" spans="1:140" x14ac:dyDescent="0.25">
      <c r="A39" s="4">
        <v>71</v>
      </c>
      <c r="B39" s="4">
        <v>1</v>
      </c>
      <c r="C39" s="4">
        <v>202</v>
      </c>
      <c r="D39" s="4">
        <v>263</v>
      </c>
      <c r="E39" s="4">
        <v>53011</v>
      </c>
      <c r="F39" s="5">
        <f t="shared" si="80"/>
        <v>0.76806083650190116</v>
      </c>
      <c r="G39" s="4">
        <f t="shared" si="58"/>
        <v>6980</v>
      </c>
      <c r="H39" s="4">
        <f t="shared" si="59"/>
        <v>10039</v>
      </c>
      <c r="I39" s="4">
        <f t="shared" si="42"/>
        <v>37</v>
      </c>
      <c r="J39" s="4">
        <f t="shared" si="20"/>
        <v>0.30081300813008133</v>
      </c>
      <c r="K39" s="6">
        <f t="shared" si="81"/>
        <v>0.69528837533618881</v>
      </c>
      <c r="M39" s="4">
        <v>81</v>
      </c>
      <c r="N39" s="4">
        <v>2</v>
      </c>
      <c r="O39" s="4">
        <v>162</v>
      </c>
      <c r="P39" s="4">
        <v>247</v>
      </c>
      <c r="Q39" s="4">
        <v>66473</v>
      </c>
      <c r="R39" s="5">
        <f t="shared" si="82"/>
        <v>0.65587044534412953</v>
      </c>
      <c r="S39" s="4">
        <f t="shared" si="87"/>
        <v>7040</v>
      </c>
      <c r="T39" s="4">
        <f t="shared" si="88"/>
        <v>10261</v>
      </c>
      <c r="U39" s="4">
        <f t="shared" si="43"/>
        <v>37</v>
      </c>
      <c r="V39" s="4">
        <f t="shared" si="23"/>
        <v>0.31092436974789917</v>
      </c>
      <c r="W39" s="6">
        <f t="shared" si="83"/>
        <v>0.686092973394406</v>
      </c>
      <c r="Y39" s="4">
        <v>56</v>
      </c>
      <c r="Z39" s="4">
        <v>3</v>
      </c>
      <c r="AA39" s="4">
        <v>230</v>
      </c>
      <c r="AB39" s="4">
        <v>157</v>
      </c>
      <c r="AC39" s="4">
        <v>48131</v>
      </c>
      <c r="AD39" s="5">
        <f t="shared" si="84"/>
        <v>1.4649681528662419</v>
      </c>
      <c r="AE39" s="4">
        <f t="shared" si="60"/>
        <v>7403</v>
      </c>
      <c r="AF39" s="4">
        <f t="shared" si="61"/>
        <v>9132</v>
      </c>
      <c r="AG39" s="4">
        <f t="shared" si="44"/>
        <v>37</v>
      </c>
      <c r="AH39" s="4">
        <f t="shared" si="24"/>
        <v>0.30833333333333335</v>
      </c>
      <c r="AI39" s="6">
        <f t="shared" si="85"/>
        <v>0.81066579062636879</v>
      </c>
      <c r="AK39" s="4">
        <v>70</v>
      </c>
      <c r="AL39" s="4">
        <v>4</v>
      </c>
      <c r="AM39" s="4">
        <v>181</v>
      </c>
      <c r="AN39" s="4">
        <v>263</v>
      </c>
      <c r="AO39" s="4">
        <v>51722</v>
      </c>
      <c r="AP39" s="5">
        <f t="shared" si="79"/>
        <v>0.68821292775665399</v>
      </c>
      <c r="AQ39" s="4">
        <f t="shared" si="62"/>
        <v>7090</v>
      </c>
      <c r="AR39" s="4">
        <f t="shared" si="63"/>
        <v>9271</v>
      </c>
      <c r="AS39" s="4">
        <f t="shared" si="45"/>
        <v>37</v>
      </c>
      <c r="AT39" s="4">
        <f t="shared" si="25"/>
        <v>0.29838709677419356</v>
      </c>
      <c r="AU39" s="6">
        <f t="shared" si="86"/>
        <v>0.76475029662388094</v>
      </c>
      <c r="BB39" s="5"/>
      <c r="BG39" s="6"/>
      <c r="BN39" s="5"/>
      <c r="BS39" s="6"/>
      <c r="BZ39" s="5"/>
      <c r="CE39" s="6"/>
      <c r="CL39" s="5"/>
      <c r="CQ39" s="6"/>
      <c r="CX39" s="9"/>
      <c r="DC39" s="6"/>
      <c r="DE39" s="4">
        <f t="shared" si="33"/>
        <v>0.19680851063829788</v>
      </c>
      <c r="DF39" s="4">
        <v>37</v>
      </c>
      <c r="DG39" s="4">
        <f>AA21</f>
        <v>308</v>
      </c>
      <c r="DH39" s="4">
        <f>AB21</f>
        <v>277</v>
      </c>
      <c r="DI39" s="4">
        <f t="shared" si="89"/>
        <v>26358</v>
      </c>
      <c r="DJ39" s="4">
        <f t="shared" si="90"/>
        <v>25005</v>
      </c>
      <c r="DK39" s="4">
        <f t="shared" si="77"/>
        <v>308</v>
      </c>
      <c r="DL39" s="4">
        <f t="shared" si="77"/>
        <v>277</v>
      </c>
      <c r="DM39" s="4">
        <f t="shared" si="76"/>
        <v>1.1119133574007221</v>
      </c>
      <c r="DN39" s="4">
        <f t="shared" si="68"/>
        <v>12253</v>
      </c>
      <c r="DO39" s="4">
        <f t="shared" si="69"/>
        <v>18497</v>
      </c>
      <c r="DP39" s="4">
        <f t="shared" si="53"/>
        <v>14105</v>
      </c>
      <c r="DQ39" s="4">
        <f t="shared" si="54"/>
        <v>6508</v>
      </c>
      <c r="DR39" s="4">
        <f t="shared" si="55"/>
        <v>2.1673325138291335</v>
      </c>
      <c r="DS39" s="4">
        <f t="shared" si="56"/>
        <v>449797</v>
      </c>
      <c r="DT39" s="4">
        <f t="shared" si="57"/>
        <v>204973</v>
      </c>
      <c r="DU39" s="5">
        <f t="shared" si="70"/>
        <v>1.0541091781643672</v>
      </c>
      <c r="DV39" s="5">
        <f t="shared" si="71"/>
        <v>0.66243174568849006</v>
      </c>
      <c r="DW39" s="5">
        <f t="shared" si="37"/>
        <v>2.1944207285837649</v>
      </c>
      <c r="DX39" s="11">
        <f t="shared" si="38"/>
        <v>0.2192152231407708</v>
      </c>
      <c r="DY39" s="11">
        <f t="shared" si="39"/>
        <v>0.23688174385888461</v>
      </c>
      <c r="DZ39" s="11">
        <f t="shared" si="40"/>
        <v>0.11544948319561305</v>
      </c>
      <c r="EA39" s="11">
        <f t="shared" si="41"/>
        <v>0.18674218331970399</v>
      </c>
      <c r="EB39" s="16"/>
      <c r="EC39" s="16"/>
      <c r="ED39" s="17"/>
      <c r="EE39" s="16"/>
      <c r="EF39" s="16"/>
      <c r="EG39" s="16"/>
      <c r="EH39" s="16"/>
      <c r="EI39" s="16"/>
      <c r="EJ39" s="16"/>
    </row>
    <row r="40" spans="1:140" x14ac:dyDescent="0.25">
      <c r="A40" s="4">
        <v>72</v>
      </c>
      <c r="B40" s="4">
        <v>1</v>
      </c>
      <c r="C40" s="4">
        <v>145</v>
      </c>
      <c r="D40" s="4">
        <v>293</v>
      </c>
      <c r="E40" s="4">
        <v>54882</v>
      </c>
      <c r="F40" s="5">
        <f t="shared" si="80"/>
        <v>0.4948805460750853</v>
      </c>
      <c r="G40" s="4">
        <f t="shared" si="58"/>
        <v>7125</v>
      </c>
      <c r="H40" s="4">
        <f t="shared" si="59"/>
        <v>10332</v>
      </c>
      <c r="I40" s="4">
        <f t="shared" si="42"/>
        <v>38</v>
      </c>
      <c r="J40" s="4">
        <f t="shared" si="20"/>
        <v>0.30894308943089432</v>
      </c>
      <c r="K40" s="6">
        <f t="shared" si="81"/>
        <v>0.68960511033681771</v>
      </c>
      <c r="M40" s="4">
        <v>82</v>
      </c>
      <c r="N40" s="4">
        <v>2</v>
      </c>
      <c r="O40" s="4">
        <v>186</v>
      </c>
      <c r="P40" s="4">
        <v>183</v>
      </c>
      <c r="Q40" s="4">
        <v>67362</v>
      </c>
      <c r="R40" s="5">
        <f t="shared" si="82"/>
        <v>1.0163934426229508</v>
      </c>
      <c r="S40" s="4">
        <f t="shared" si="87"/>
        <v>7226</v>
      </c>
      <c r="T40" s="4">
        <f t="shared" si="88"/>
        <v>10444</v>
      </c>
      <c r="U40" s="4">
        <f t="shared" si="43"/>
        <v>38</v>
      </c>
      <c r="V40" s="4">
        <f t="shared" si="23"/>
        <v>0.31932773109243695</v>
      </c>
      <c r="W40" s="6">
        <f t="shared" si="83"/>
        <v>0.69188050555342784</v>
      </c>
      <c r="Y40" s="4">
        <v>58</v>
      </c>
      <c r="Z40" s="4">
        <v>3</v>
      </c>
      <c r="AA40" s="4">
        <v>204</v>
      </c>
      <c r="AB40" s="4">
        <v>246</v>
      </c>
      <c r="AC40" s="4">
        <v>38592</v>
      </c>
      <c r="AD40" s="5">
        <f t="shared" si="84"/>
        <v>0.82926829268292679</v>
      </c>
      <c r="AE40" s="4">
        <f t="shared" si="60"/>
        <v>7607</v>
      </c>
      <c r="AF40" s="4">
        <f t="shared" si="61"/>
        <v>9378</v>
      </c>
      <c r="AG40" s="4">
        <f t="shared" si="44"/>
        <v>38</v>
      </c>
      <c r="AH40" s="4">
        <f t="shared" si="24"/>
        <v>0.31666666666666665</v>
      </c>
      <c r="AI40" s="6">
        <f t="shared" si="85"/>
        <v>0.81115376412881213</v>
      </c>
      <c r="AK40" s="4">
        <v>72</v>
      </c>
      <c r="AL40" s="4">
        <v>4</v>
      </c>
      <c r="AM40" s="4">
        <v>244</v>
      </c>
      <c r="AN40" s="4">
        <v>244</v>
      </c>
      <c r="AO40" s="4">
        <v>54882</v>
      </c>
      <c r="AP40" s="5">
        <f t="shared" si="79"/>
        <v>1</v>
      </c>
      <c r="AQ40" s="4">
        <f t="shared" si="62"/>
        <v>7334</v>
      </c>
      <c r="AR40" s="4">
        <f t="shared" si="63"/>
        <v>9515</v>
      </c>
      <c r="AS40" s="4">
        <f t="shared" si="45"/>
        <v>38</v>
      </c>
      <c r="AT40" s="4">
        <f t="shared" si="25"/>
        <v>0.30645161290322581</v>
      </c>
      <c r="AU40" s="6">
        <f t="shared" si="86"/>
        <v>0.77078297425118236</v>
      </c>
      <c r="BB40" s="5"/>
      <c r="BG40" s="6"/>
      <c r="BN40" s="5"/>
      <c r="BS40" s="6"/>
      <c r="BZ40" s="5"/>
      <c r="CE40" s="6"/>
      <c r="CL40" s="5"/>
      <c r="CQ40" s="6"/>
      <c r="CX40" s="9"/>
      <c r="DC40" s="6"/>
      <c r="DE40" s="4">
        <f t="shared" si="33"/>
        <v>0.20212765957446807</v>
      </c>
      <c r="DF40" s="4">
        <v>38</v>
      </c>
      <c r="DG40" s="4">
        <f>AA22+C21</f>
        <v>369</v>
      </c>
      <c r="DH40" s="4">
        <f>AB22+D21</f>
        <v>436</v>
      </c>
      <c r="DI40" s="4">
        <f t="shared" si="89"/>
        <v>26727</v>
      </c>
      <c r="DJ40" s="4">
        <f t="shared" si="90"/>
        <v>25441</v>
      </c>
      <c r="DK40" s="4">
        <f t="shared" si="77"/>
        <v>369</v>
      </c>
      <c r="DL40" s="4">
        <f t="shared" si="77"/>
        <v>436</v>
      </c>
      <c r="DM40" s="4">
        <f t="shared" si="76"/>
        <v>0.84633027522935778</v>
      </c>
      <c r="DN40" s="4">
        <f t="shared" si="68"/>
        <v>12622</v>
      </c>
      <c r="DO40" s="4">
        <f t="shared" si="69"/>
        <v>18933</v>
      </c>
      <c r="DP40" s="4">
        <f t="shared" si="53"/>
        <v>14105</v>
      </c>
      <c r="DQ40" s="4">
        <f t="shared" si="54"/>
        <v>6508</v>
      </c>
      <c r="DR40" s="4">
        <f t="shared" si="55"/>
        <v>2.1673325138291335</v>
      </c>
      <c r="DS40" s="4">
        <f t="shared" si="56"/>
        <v>463902</v>
      </c>
      <c r="DT40" s="4">
        <f t="shared" si="57"/>
        <v>211481</v>
      </c>
      <c r="DU40" s="5">
        <f t="shared" si="70"/>
        <v>1.0505483275028498</v>
      </c>
      <c r="DV40" s="5">
        <f t="shared" si="71"/>
        <v>0.66666666666666663</v>
      </c>
      <c r="DW40" s="5">
        <f t="shared" si="37"/>
        <v>2.1935871307587917</v>
      </c>
      <c r="DX40" s="11">
        <f t="shared" si="38"/>
        <v>0.22228413646268236</v>
      </c>
      <c r="DY40" s="11">
        <f t="shared" si="39"/>
        <v>0.24101213539347663</v>
      </c>
      <c r="DZ40" s="11">
        <f t="shared" si="40"/>
        <v>0.11892625290908578</v>
      </c>
      <c r="EA40" s="11">
        <f t="shared" si="41"/>
        <v>0.19114395614380469</v>
      </c>
      <c r="EB40" s="17"/>
      <c r="EC40" s="17"/>
      <c r="ED40" s="17"/>
      <c r="EE40" s="16"/>
      <c r="EF40" s="16"/>
      <c r="EG40" s="16"/>
      <c r="EH40" s="16"/>
      <c r="EI40" s="16"/>
      <c r="EJ40" s="16"/>
    </row>
    <row r="41" spans="1:140" x14ac:dyDescent="0.25">
      <c r="A41" s="4">
        <v>73</v>
      </c>
      <c r="B41" s="4">
        <v>1</v>
      </c>
      <c r="C41" s="4">
        <v>215</v>
      </c>
      <c r="D41" s="4">
        <v>258</v>
      </c>
      <c r="E41" s="4">
        <v>56287</v>
      </c>
      <c r="F41" s="5">
        <f t="shared" si="80"/>
        <v>0.83333333333333337</v>
      </c>
      <c r="G41" s="4">
        <f t="shared" si="58"/>
        <v>7340</v>
      </c>
      <c r="H41" s="4">
        <f t="shared" si="59"/>
        <v>10590</v>
      </c>
      <c r="I41" s="4">
        <f t="shared" si="42"/>
        <v>39</v>
      </c>
      <c r="J41" s="4">
        <f t="shared" si="20"/>
        <v>0.31707317073170732</v>
      </c>
      <c r="K41" s="6">
        <f t="shared" si="81"/>
        <v>0.69310670443814915</v>
      </c>
      <c r="M41" s="4">
        <v>83</v>
      </c>
      <c r="N41" s="4">
        <v>2</v>
      </c>
      <c r="O41" s="4">
        <v>194</v>
      </c>
      <c r="P41" s="4">
        <v>255</v>
      </c>
      <c r="Q41" s="4">
        <v>68844</v>
      </c>
      <c r="R41" s="5">
        <f t="shared" si="82"/>
        <v>0.76078431372549016</v>
      </c>
      <c r="S41" s="4">
        <f t="shared" si="87"/>
        <v>7420</v>
      </c>
      <c r="T41" s="4">
        <f t="shared" si="88"/>
        <v>10699</v>
      </c>
      <c r="U41" s="4">
        <f t="shared" si="43"/>
        <v>39</v>
      </c>
      <c r="V41" s="4">
        <f t="shared" si="23"/>
        <v>0.32773109243697479</v>
      </c>
      <c r="W41" s="6">
        <f t="shared" si="83"/>
        <v>0.69352275913636785</v>
      </c>
      <c r="Y41" s="4">
        <v>59</v>
      </c>
      <c r="Z41" s="4">
        <v>3</v>
      </c>
      <c r="AA41" s="4">
        <v>198</v>
      </c>
      <c r="AB41" s="4">
        <v>155</v>
      </c>
      <c r="AC41" s="4">
        <v>36786</v>
      </c>
      <c r="AD41" s="5">
        <f t="shared" si="84"/>
        <v>1.2774193548387096</v>
      </c>
      <c r="AE41" s="4">
        <f t="shared" si="60"/>
        <v>7805</v>
      </c>
      <c r="AF41" s="4">
        <f t="shared" si="61"/>
        <v>9533</v>
      </c>
      <c r="AG41" s="4">
        <f t="shared" si="44"/>
        <v>39</v>
      </c>
      <c r="AH41" s="4">
        <f t="shared" si="24"/>
        <v>0.32500000000000001</v>
      </c>
      <c r="AI41" s="6">
        <f t="shared" si="85"/>
        <v>0.81873492080142662</v>
      </c>
      <c r="AK41" s="4">
        <v>73</v>
      </c>
      <c r="AL41" s="4">
        <v>4</v>
      </c>
      <c r="AM41" s="4">
        <v>146</v>
      </c>
      <c r="AN41" s="4">
        <v>345</v>
      </c>
      <c r="AO41" s="4">
        <v>56287</v>
      </c>
      <c r="AP41" s="5">
        <f t="shared" si="79"/>
        <v>0.42318840579710143</v>
      </c>
      <c r="AQ41" s="4">
        <f t="shared" si="62"/>
        <v>7480</v>
      </c>
      <c r="AR41" s="4">
        <f t="shared" si="63"/>
        <v>9860</v>
      </c>
      <c r="AS41" s="4">
        <f t="shared" si="45"/>
        <v>39</v>
      </c>
      <c r="AT41" s="4">
        <f t="shared" si="25"/>
        <v>0.31451612903225806</v>
      </c>
      <c r="AU41" s="6">
        <f t="shared" si="86"/>
        <v>0.75862068965517238</v>
      </c>
      <c r="BB41" s="5"/>
      <c r="BG41" s="6"/>
      <c r="BN41" s="5"/>
      <c r="BS41" s="6"/>
      <c r="BZ41" s="5"/>
      <c r="CE41" s="6"/>
      <c r="CL41" s="5"/>
      <c r="CQ41" s="6"/>
      <c r="CX41" s="9"/>
      <c r="DC41" s="6"/>
      <c r="DE41" s="4">
        <f t="shared" si="33"/>
        <v>0.20744680851063829</v>
      </c>
      <c r="DF41" s="4">
        <v>39</v>
      </c>
      <c r="DG41" s="4">
        <f>AA23+O19</f>
        <v>411</v>
      </c>
      <c r="DH41" s="4">
        <f>AB23+P19</f>
        <v>426</v>
      </c>
      <c r="DI41" s="4">
        <f t="shared" si="89"/>
        <v>27138</v>
      </c>
      <c r="DJ41" s="4">
        <f t="shared" si="90"/>
        <v>25867</v>
      </c>
      <c r="DK41" s="4">
        <f t="shared" si="77"/>
        <v>411</v>
      </c>
      <c r="DL41" s="4">
        <f t="shared" si="77"/>
        <v>426</v>
      </c>
      <c r="DM41" s="4">
        <f t="shared" si="76"/>
        <v>0.96478873239436624</v>
      </c>
      <c r="DN41" s="4">
        <f t="shared" si="68"/>
        <v>13033</v>
      </c>
      <c r="DO41" s="4">
        <f t="shared" si="69"/>
        <v>19359</v>
      </c>
      <c r="DP41" s="4">
        <f t="shared" si="53"/>
        <v>14105</v>
      </c>
      <c r="DQ41" s="4">
        <f t="shared" si="54"/>
        <v>6508</v>
      </c>
      <c r="DR41" s="4">
        <f t="shared" si="55"/>
        <v>2.1673325138291335</v>
      </c>
      <c r="DS41" s="4">
        <f t="shared" si="56"/>
        <v>478007</v>
      </c>
      <c r="DT41" s="4">
        <f t="shared" si="57"/>
        <v>217989</v>
      </c>
      <c r="DU41" s="5">
        <f t="shared" si="70"/>
        <v>1.0491359647427223</v>
      </c>
      <c r="DV41" s="5">
        <f t="shared" si="71"/>
        <v>0.67322692287824781</v>
      </c>
      <c r="DW41" s="5">
        <f t="shared" si="37"/>
        <v>2.1928033065888646</v>
      </c>
      <c r="DX41" s="11">
        <f t="shared" si="38"/>
        <v>0.22570235699196595</v>
      </c>
      <c r="DY41" s="11">
        <f t="shared" si="39"/>
        <v>0.24504779317727526</v>
      </c>
      <c r="DZ41" s="11">
        <f t="shared" si="40"/>
        <v>0.12279875250864482</v>
      </c>
      <c r="EA41" s="11">
        <f t="shared" si="41"/>
        <v>0.19544477087560955</v>
      </c>
      <c r="EB41" s="16"/>
      <c r="EC41" s="17"/>
      <c r="ED41" s="17"/>
      <c r="EE41" s="16"/>
      <c r="EF41" s="16"/>
      <c r="EG41" s="16"/>
      <c r="EH41" s="16"/>
      <c r="EI41" s="16"/>
      <c r="EJ41" s="16"/>
    </row>
    <row r="42" spans="1:140" x14ac:dyDescent="0.25">
      <c r="A42" s="4">
        <v>74</v>
      </c>
      <c r="B42" s="4">
        <v>1</v>
      </c>
      <c r="C42" s="4">
        <v>212</v>
      </c>
      <c r="D42" s="4">
        <v>200</v>
      </c>
      <c r="E42" s="4">
        <v>63157</v>
      </c>
      <c r="F42" s="5">
        <f t="shared" si="80"/>
        <v>1.06</v>
      </c>
      <c r="G42" s="4">
        <f t="shared" si="58"/>
        <v>7552</v>
      </c>
      <c r="H42" s="4">
        <f t="shared" si="59"/>
        <v>10790</v>
      </c>
      <c r="I42" s="4">
        <f t="shared" si="42"/>
        <v>40</v>
      </c>
      <c r="J42" s="4">
        <f t="shared" si="20"/>
        <v>0.32520325203252032</v>
      </c>
      <c r="K42" s="6">
        <f t="shared" si="81"/>
        <v>0.69990732159406854</v>
      </c>
      <c r="M42" s="4">
        <v>84</v>
      </c>
      <c r="N42" s="4">
        <v>2</v>
      </c>
      <c r="O42" s="4">
        <v>209</v>
      </c>
      <c r="P42" s="4">
        <v>272</v>
      </c>
      <c r="Q42" s="4">
        <v>69805</v>
      </c>
      <c r="R42" s="5">
        <f t="shared" si="82"/>
        <v>0.76838235294117652</v>
      </c>
      <c r="S42" s="4">
        <f t="shared" si="87"/>
        <v>7629</v>
      </c>
      <c r="T42" s="4">
        <f t="shared" si="88"/>
        <v>10971</v>
      </c>
      <c r="U42" s="4">
        <f t="shared" si="43"/>
        <v>40</v>
      </c>
      <c r="V42" s="4">
        <f t="shared" si="23"/>
        <v>0.33613445378151263</v>
      </c>
      <c r="W42" s="6">
        <f t="shared" si="83"/>
        <v>0.69537872573147386</v>
      </c>
      <c r="Y42" s="4">
        <v>61</v>
      </c>
      <c r="Z42" s="4">
        <v>3</v>
      </c>
      <c r="AA42" s="4">
        <v>272</v>
      </c>
      <c r="AB42" s="4">
        <v>134</v>
      </c>
      <c r="AC42" s="4">
        <v>41459</v>
      </c>
      <c r="AD42" s="5">
        <f t="shared" si="84"/>
        <v>2.0298507462686568</v>
      </c>
      <c r="AE42" s="4">
        <f t="shared" si="60"/>
        <v>8077</v>
      </c>
      <c r="AF42" s="4">
        <f t="shared" si="61"/>
        <v>9667</v>
      </c>
      <c r="AG42" s="4">
        <f t="shared" si="44"/>
        <v>40</v>
      </c>
      <c r="AH42" s="4">
        <f t="shared" si="24"/>
        <v>0.33333333333333331</v>
      </c>
      <c r="AI42" s="6">
        <f t="shared" si="85"/>
        <v>0.83552291300299986</v>
      </c>
      <c r="AK42" s="4">
        <v>74</v>
      </c>
      <c r="AL42" s="4">
        <v>4</v>
      </c>
      <c r="AM42" s="4">
        <v>243</v>
      </c>
      <c r="AN42" s="4">
        <v>256</v>
      </c>
      <c r="AO42" s="4">
        <v>63157</v>
      </c>
      <c r="AP42" s="5">
        <f t="shared" si="79"/>
        <v>0.94921875</v>
      </c>
      <c r="AQ42" s="4">
        <f t="shared" si="62"/>
        <v>7723</v>
      </c>
      <c r="AR42" s="4">
        <f t="shared" si="63"/>
        <v>10116</v>
      </c>
      <c r="AS42" s="4">
        <f t="shared" si="45"/>
        <v>40</v>
      </c>
      <c r="AT42" s="4">
        <f t="shared" si="25"/>
        <v>0.32258064516129031</v>
      </c>
      <c r="AU42" s="6">
        <f t="shared" si="86"/>
        <v>0.76344404903123764</v>
      </c>
      <c r="BB42" s="5"/>
      <c r="BG42" s="6"/>
      <c r="BN42" s="5"/>
      <c r="BS42" s="6"/>
      <c r="BZ42" s="5"/>
      <c r="CE42" s="6"/>
      <c r="CL42" s="5"/>
      <c r="CQ42" s="6"/>
      <c r="CX42" s="9"/>
      <c r="DC42" s="6"/>
      <c r="DE42" s="4">
        <f t="shared" si="33"/>
        <v>0.21276595744680851</v>
      </c>
      <c r="DF42" s="4">
        <v>40</v>
      </c>
      <c r="DG42" s="4">
        <f>AA24</f>
        <v>177</v>
      </c>
      <c r="DH42" s="4">
        <f>AB24</f>
        <v>317</v>
      </c>
      <c r="DI42" s="4">
        <f t="shared" si="89"/>
        <v>27315</v>
      </c>
      <c r="DJ42" s="4">
        <f t="shared" si="90"/>
        <v>26184</v>
      </c>
      <c r="DK42" s="4">
        <f t="shared" si="77"/>
        <v>177</v>
      </c>
      <c r="DL42" s="4">
        <f t="shared" si="77"/>
        <v>317</v>
      </c>
      <c r="DM42" s="4">
        <f t="shared" si="76"/>
        <v>0.55835962145110407</v>
      </c>
      <c r="DN42" s="4">
        <f t="shared" si="68"/>
        <v>13210</v>
      </c>
      <c r="DO42" s="4">
        <f t="shared" si="69"/>
        <v>19676</v>
      </c>
      <c r="DP42" s="4">
        <f t="shared" si="53"/>
        <v>14105</v>
      </c>
      <c r="DQ42" s="4">
        <f t="shared" si="54"/>
        <v>6508</v>
      </c>
      <c r="DR42" s="4">
        <f t="shared" si="55"/>
        <v>2.1673325138291335</v>
      </c>
      <c r="DS42" s="4">
        <f t="shared" si="56"/>
        <v>492112</v>
      </c>
      <c r="DT42" s="4">
        <f t="shared" si="57"/>
        <v>224497</v>
      </c>
      <c r="DU42" s="5">
        <f t="shared" si="70"/>
        <v>1.0431943171402382</v>
      </c>
      <c r="DV42" s="5">
        <f t="shared" si="71"/>
        <v>0.67137629599512094</v>
      </c>
      <c r="DW42" s="5">
        <f t="shared" si="37"/>
        <v>2.1920649273709669</v>
      </c>
      <c r="DX42" s="11">
        <f t="shared" si="38"/>
        <v>0.22717443736589099</v>
      </c>
      <c r="DY42" s="11">
        <f t="shared" si="39"/>
        <v>0.24805085307742589</v>
      </c>
      <c r="DZ42" s="11">
        <f t="shared" si="40"/>
        <v>0.12446647131429434</v>
      </c>
      <c r="EA42" s="11">
        <f t="shared" si="41"/>
        <v>0.1986451424013892</v>
      </c>
      <c r="EB42" s="16"/>
      <c r="EC42" s="16"/>
      <c r="ED42" s="17"/>
      <c r="EE42" s="16"/>
      <c r="EF42" s="16"/>
      <c r="EG42" s="16"/>
      <c r="EH42" s="16"/>
      <c r="EI42" s="16"/>
      <c r="EJ42" s="16"/>
    </row>
    <row r="43" spans="1:140" x14ac:dyDescent="0.25">
      <c r="A43" s="4">
        <v>75</v>
      </c>
      <c r="B43" s="4">
        <v>1</v>
      </c>
      <c r="C43" s="4">
        <v>218</v>
      </c>
      <c r="D43" s="4">
        <v>190</v>
      </c>
      <c r="E43" s="4">
        <v>60252</v>
      </c>
      <c r="F43" s="5">
        <f t="shared" si="80"/>
        <v>1.1473684210526316</v>
      </c>
      <c r="G43" s="4">
        <f t="shared" si="58"/>
        <v>7770</v>
      </c>
      <c r="H43" s="4">
        <f t="shared" si="59"/>
        <v>10980</v>
      </c>
      <c r="I43" s="4">
        <f t="shared" si="42"/>
        <v>41</v>
      </c>
      <c r="J43" s="4">
        <f t="shared" si="20"/>
        <v>0.33333333333333331</v>
      </c>
      <c r="K43" s="6">
        <f t="shared" si="81"/>
        <v>0.70765027322404372</v>
      </c>
      <c r="M43" s="4">
        <v>85</v>
      </c>
      <c r="N43" s="4">
        <v>2</v>
      </c>
      <c r="O43" s="4">
        <v>177</v>
      </c>
      <c r="P43" s="4">
        <v>251</v>
      </c>
      <c r="Q43" s="4">
        <v>71783</v>
      </c>
      <c r="R43" s="5">
        <f t="shared" si="82"/>
        <v>0.70517928286852594</v>
      </c>
      <c r="S43" s="4">
        <f t="shared" si="87"/>
        <v>7806</v>
      </c>
      <c r="T43" s="4">
        <f t="shared" si="88"/>
        <v>11222</v>
      </c>
      <c r="U43" s="4">
        <f t="shared" si="43"/>
        <v>41</v>
      </c>
      <c r="V43" s="4">
        <f t="shared" si="23"/>
        <v>0.34453781512605042</v>
      </c>
      <c r="W43" s="6">
        <f t="shared" si="83"/>
        <v>0.69559793263232939</v>
      </c>
      <c r="Y43" s="4">
        <v>64</v>
      </c>
      <c r="Z43" s="4">
        <v>3</v>
      </c>
      <c r="AA43" s="4">
        <v>250</v>
      </c>
      <c r="AB43" s="4">
        <v>210</v>
      </c>
      <c r="AC43" s="4">
        <v>45168</v>
      </c>
      <c r="AD43" s="5">
        <f t="shared" si="84"/>
        <v>1.1904761904761905</v>
      </c>
      <c r="AE43" s="4">
        <f t="shared" si="60"/>
        <v>8327</v>
      </c>
      <c r="AF43" s="4">
        <f t="shared" si="61"/>
        <v>9877</v>
      </c>
      <c r="AG43" s="4">
        <f t="shared" si="44"/>
        <v>41</v>
      </c>
      <c r="AH43" s="4">
        <f t="shared" si="24"/>
        <v>0.34166666666666667</v>
      </c>
      <c r="AI43" s="6">
        <f t="shared" si="85"/>
        <v>0.84306975802369144</v>
      </c>
      <c r="AK43" s="4">
        <v>75</v>
      </c>
      <c r="AL43" s="4">
        <v>4</v>
      </c>
      <c r="AM43" s="4">
        <v>134</v>
      </c>
      <c r="AN43" s="4">
        <v>236</v>
      </c>
      <c r="AO43" s="4">
        <v>60252</v>
      </c>
      <c r="AP43" s="5">
        <f t="shared" si="79"/>
        <v>0.56779661016949157</v>
      </c>
      <c r="AQ43" s="4">
        <f t="shared" si="62"/>
        <v>7857</v>
      </c>
      <c r="AR43" s="4">
        <f t="shared" si="63"/>
        <v>10352</v>
      </c>
      <c r="AS43" s="4">
        <f t="shared" si="45"/>
        <v>41</v>
      </c>
      <c r="AT43" s="4">
        <f t="shared" si="25"/>
        <v>0.33064516129032256</v>
      </c>
      <c r="AU43" s="6">
        <f t="shared" si="86"/>
        <v>0.75898377125193195</v>
      </c>
      <c r="BB43" s="5"/>
      <c r="BG43" s="6"/>
      <c r="BN43" s="5"/>
      <c r="BS43" s="6"/>
      <c r="BZ43" s="5"/>
      <c r="CE43" s="6"/>
      <c r="CL43" s="5"/>
      <c r="CQ43" s="6"/>
      <c r="CX43" s="9"/>
      <c r="DC43" s="6"/>
      <c r="DE43" s="4">
        <f t="shared" si="33"/>
        <v>0.21808510638297873</v>
      </c>
      <c r="DF43" s="4">
        <v>41</v>
      </c>
      <c r="DG43" s="4">
        <f>AA25+C22</f>
        <v>403</v>
      </c>
      <c r="DH43" s="4">
        <f>AB25+D22</f>
        <v>544</v>
      </c>
      <c r="DI43" s="4">
        <f t="shared" si="89"/>
        <v>27718</v>
      </c>
      <c r="DJ43" s="4">
        <f t="shared" si="90"/>
        <v>26728</v>
      </c>
      <c r="DK43" s="4">
        <f t="shared" si="77"/>
        <v>403</v>
      </c>
      <c r="DL43" s="4">
        <f t="shared" si="77"/>
        <v>544</v>
      </c>
      <c r="DM43" s="4">
        <f t="shared" si="76"/>
        <v>0.7408088235294118</v>
      </c>
      <c r="DN43" s="4">
        <f t="shared" si="68"/>
        <v>13613</v>
      </c>
      <c r="DO43" s="4">
        <f t="shared" si="69"/>
        <v>20220</v>
      </c>
      <c r="DP43" s="4">
        <f t="shared" si="53"/>
        <v>14105</v>
      </c>
      <c r="DQ43" s="4">
        <f t="shared" si="54"/>
        <v>6508</v>
      </c>
      <c r="DR43" s="4">
        <f t="shared" si="55"/>
        <v>2.1673325138291335</v>
      </c>
      <c r="DS43" s="4">
        <f t="shared" si="56"/>
        <v>506217</v>
      </c>
      <c r="DT43" s="4">
        <f t="shared" si="57"/>
        <v>231005</v>
      </c>
      <c r="DU43" s="5">
        <f t="shared" si="70"/>
        <v>1.0370398084405867</v>
      </c>
      <c r="DV43" s="5">
        <f t="shared" si="71"/>
        <v>0.67324431256181994</v>
      </c>
      <c r="DW43" s="5">
        <f t="shared" si="37"/>
        <v>2.1913681522044977</v>
      </c>
      <c r="DX43" s="11">
        <f t="shared" si="38"/>
        <v>0.23052612318900847</v>
      </c>
      <c r="DY43" s="11">
        <f t="shared" si="39"/>
        <v>0.25320436912058658</v>
      </c>
      <c r="DZ43" s="11">
        <f t="shared" si="40"/>
        <v>0.12826359379269409</v>
      </c>
      <c r="EA43" s="11">
        <f t="shared" si="41"/>
        <v>0.20413726262228549</v>
      </c>
      <c r="EB43" s="17"/>
      <c r="EC43" s="16"/>
      <c r="ED43" s="17"/>
      <c r="EE43" s="16"/>
      <c r="EF43" s="16"/>
      <c r="EG43" s="16"/>
      <c r="EH43" s="16"/>
      <c r="EI43" s="16"/>
      <c r="EJ43" s="16"/>
    </row>
    <row r="44" spans="1:140" x14ac:dyDescent="0.25">
      <c r="A44" s="4">
        <v>77</v>
      </c>
      <c r="B44" s="4">
        <v>1</v>
      </c>
      <c r="C44" s="4">
        <v>223</v>
      </c>
      <c r="D44" s="4">
        <v>181</v>
      </c>
      <c r="E44" s="4">
        <v>66898</v>
      </c>
      <c r="F44" s="5">
        <f t="shared" si="80"/>
        <v>1.2320441988950277</v>
      </c>
      <c r="G44" s="4">
        <f t="shared" si="58"/>
        <v>7993</v>
      </c>
      <c r="H44" s="4">
        <f t="shared" si="59"/>
        <v>11161</v>
      </c>
      <c r="I44" s="4">
        <f t="shared" si="42"/>
        <v>42</v>
      </c>
      <c r="J44" s="4">
        <f t="shared" si="20"/>
        <v>0.34146341463414637</v>
      </c>
      <c r="K44" s="6">
        <f t="shared" si="81"/>
        <v>0.71615446644565894</v>
      </c>
      <c r="M44" s="4">
        <v>86</v>
      </c>
      <c r="N44" s="4">
        <v>2</v>
      </c>
      <c r="O44" s="4">
        <v>205</v>
      </c>
      <c r="P44" s="4">
        <v>288</v>
      </c>
      <c r="Q44" s="4">
        <v>73571</v>
      </c>
      <c r="R44" s="5">
        <f t="shared" si="82"/>
        <v>0.71180555555555558</v>
      </c>
      <c r="S44" s="4">
        <f t="shared" si="87"/>
        <v>8011</v>
      </c>
      <c r="T44" s="4">
        <f t="shared" si="88"/>
        <v>11510</v>
      </c>
      <c r="U44" s="4">
        <f t="shared" si="43"/>
        <v>42</v>
      </c>
      <c r="V44" s="4">
        <f t="shared" si="23"/>
        <v>0.35294117647058826</v>
      </c>
      <c r="W44" s="6">
        <f t="shared" si="83"/>
        <v>0.6960034752389227</v>
      </c>
      <c r="Y44" s="4">
        <v>65</v>
      </c>
      <c r="Z44" s="4">
        <v>3</v>
      </c>
      <c r="AA44" s="4">
        <v>239</v>
      </c>
      <c r="AB44" s="4">
        <v>168</v>
      </c>
      <c r="AC44" s="4">
        <v>42359</v>
      </c>
      <c r="AD44" s="5">
        <f t="shared" si="84"/>
        <v>1.4226190476190477</v>
      </c>
      <c r="AE44" s="4">
        <f t="shared" si="60"/>
        <v>8566</v>
      </c>
      <c r="AF44" s="4">
        <f t="shared" si="61"/>
        <v>10045</v>
      </c>
      <c r="AG44" s="4">
        <f t="shared" si="44"/>
        <v>42</v>
      </c>
      <c r="AH44" s="4">
        <f t="shared" si="24"/>
        <v>0.35</v>
      </c>
      <c r="AI44" s="6">
        <f t="shared" si="85"/>
        <v>0.85276256844201093</v>
      </c>
      <c r="AK44" s="4">
        <v>77</v>
      </c>
      <c r="AL44" s="4">
        <v>4</v>
      </c>
      <c r="AM44" s="4">
        <v>228</v>
      </c>
      <c r="AN44" s="4">
        <v>213</v>
      </c>
      <c r="AO44" s="4">
        <v>66898</v>
      </c>
      <c r="AP44" s="5">
        <f t="shared" si="79"/>
        <v>1.0704225352112675</v>
      </c>
      <c r="AQ44" s="4">
        <f t="shared" si="62"/>
        <v>8085</v>
      </c>
      <c r="AR44" s="4">
        <f t="shared" si="63"/>
        <v>10565</v>
      </c>
      <c r="AS44" s="4">
        <f t="shared" si="45"/>
        <v>42</v>
      </c>
      <c r="AT44" s="4">
        <f t="shared" si="25"/>
        <v>0.33870967741935482</v>
      </c>
      <c r="AU44" s="6">
        <f t="shared" si="86"/>
        <v>0.76526265972550878</v>
      </c>
      <c r="BB44" s="5"/>
      <c r="BG44" s="6"/>
      <c r="BN44" s="5"/>
      <c r="BS44" s="6"/>
      <c r="BZ44" s="5"/>
      <c r="CE44" s="6"/>
      <c r="CL44" s="5"/>
      <c r="CQ44" s="6"/>
      <c r="CX44" s="9"/>
      <c r="DC44" s="6"/>
      <c r="DE44" s="4">
        <f t="shared" si="33"/>
        <v>0.22340425531914893</v>
      </c>
      <c r="DF44" s="4">
        <v>42</v>
      </c>
      <c r="DG44" s="4">
        <f>AA26+O20</f>
        <v>331</v>
      </c>
      <c r="DH44" s="4">
        <f>AB26+P20</f>
        <v>640</v>
      </c>
      <c r="DI44" s="4">
        <f t="shared" si="89"/>
        <v>28049</v>
      </c>
      <c r="DJ44" s="4">
        <f t="shared" si="90"/>
        <v>27368</v>
      </c>
      <c r="DK44" s="4">
        <f t="shared" si="77"/>
        <v>331</v>
      </c>
      <c r="DL44" s="4">
        <f t="shared" si="77"/>
        <v>640</v>
      </c>
      <c r="DM44" s="4">
        <f t="shared" si="76"/>
        <v>0.51718750000000002</v>
      </c>
      <c r="DN44" s="4">
        <f t="shared" si="68"/>
        <v>13944</v>
      </c>
      <c r="DO44" s="4">
        <f t="shared" si="69"/>
        <v>20860</v>
      </c>
      <c r="DP44" s="4">
        <f t="shared" si="53"/>
        <v>14105</v>
      </c>
      <c r="DQ44" s="4">
        <f t="shared" si="54"/>
        <v>6508</v>
      </c>
      <c r="DR44" s="4">
        <f t="shared" si="55"/>
        <v>2.1673325138291335</v>
      </c>
      <c r="DS44" s="4">
        <f t="shared" si="56"/>
        <v>520322</v>
      </c>
      <c r="DT44" s="4">
        <f t="shared" si="57"/>
        <v>237513</v>
      </c>
      <c r="DU44" s="5">
        <f t="shared" si="70"/>
        <v>1.0248830751242326</v>
      </c>
      <c r="DV44" s="5">
        <f t="shared" si="71"/>
        <v>0.66845637583892614</v>
      </c>
      <c r="DW44" s="5">
        <f t="shared" si="37"/>
        <v>2.1907095611608627</v>
      </c>
      <c r="DX44" s="11">
        <f t="shared" si="38"/>
        <v>0.23327899665663102</v>
      </c>
      <c r="DY44" s="11">
        <f t="shared" si="39"/>
        <v>0.25926732917136386</v>
      </c>
      <c r="DZ44" s="11">
        <f t="shared" si="40"/>
        <v>0.13138232218066012</v>
      </c>
      <c r="EA44" s="11">
        <f t="shared" si="41"/>
        <v>0.21059858052922231</v>
      </c>
      <c r="EB44" s="16"/>
      <c r="EC44" s="17"/>
      <c r="ED44" s="17"/>
      <c r="EE44" s="16"/>
      <c r="EF44" s="16"/>
      <c r="EG44" s="16"/>
      <c r="EH44" s="16"/>
      <c r="EI44" s="16"/>
      <c r="EJ44" s="16"/>
    </row>
    <row r="45" spans="1:140" x14ac:dyDescent="0.25">
      <c r="A45" s="4">
        <v>79</v>
      </c>
      <c r="B45" s="4">
        <v>1</v>
      </c>
      <c r="C45" s="4">
        <v>224</v>
      </c>
      <c r="D45" s="4">
        <v>131</v>
      </c>
      <c r="E45" s="4">
        <v>64091</v>
      </c>
      <c r="F45" s="5">
        <f t="shared" si="80"/>
        <v>1.7099236641221374</v>
      </c>
      <c r="G45" s="4">
        <f t="shared" si="58"/>
        <v>8217</v>
      </c>
      <c r="H45" s="4">
        <f t="shared" si="59"/>
        <v>11292</v>
      </c>
      <c r="I45" s="4">
        <f t="shared" si="42"/>
        <v>43</v>
      </c>
      <c r="J45" s="4">
        <f t="shared" si="20"/>
        <v>0.34959349593495936</v>
      </c>
      <c r="K45" s="6">
        <f t="shared" si="81"/>
        <v>0.72768331562167909</v>
      </c>
      <c r="M45" s="4">
        <v>87</v>
      </c>
      <c r="N45" s="4">
        <v>2</v>
      </c>
      <c r="O45" s="4">
        <v>169</v>
      </c>
      <c r="P45" s="4">
        <v>318</v>
      </c>
      <c r="Q45" s="4">
        <v>74563</v>
      </c>
      <c r="R45" s="5">
        <f t="shared" si="82"/>
        <v>0.53144654088050314</v>
      </c>
      <c r="S45" s="4">
        <f t="shared" si="87"/>
        <v>8180</v>
      </c>
      <c r="T45" s="4">
        <f t="shared" si="88"/>
        <v>11828</v>
      </c>
      <c r="U45" s="4">
        <f t="shared" si="43"/>
        <v>43</v>
      </c>
      <c r="V45" s="4">
        <f t="shared" si="23"/>
        <v>0.36134453781512604</v>
      </c>
      <c r="W45" s="6">
        <f t="shared" si="83"/>
        <v>0.69157930334798778</v>
      </c>
      <c r="Y45" s="4">
        <v>67</v>
      </c>
      <c r="Z45" s="4">
        <v>3</v>
      </c>
      <c r="AA45" s="4">
        <v>239</v>
      </c>
      <c r="AB45" s="4">
        <v>160</v>
      </c>
      <c r="AC45" s="4">
        <v>45639</v>
      </c>
      <c r="AD45" s="5">
        <f t="shared" si="84"/>
        <v>1.4937499999999999</v>
      </c>
      <c r="AE45" s="4">
        <f t="shared" si="60"/>
        <v>8805</v>
      </c>
      <c r="AF45" s="4">
        <f t="shared" si="61"/>
        <v>10205</v>
      </c>
      <c r="AG45" s="4">
        <f t="shared" si="44"/>
        <v>43</v>
      </c>
      <c r="AH45" s="4">
        <f t="shared" si="24"/>
        <v>0.35833333333333334</v>
      </c>
      <c r="AI45" s="6">
        <f t="shared" si="85"/>
        <v>0.86281234688878006</v>
      </c>
      <c r="AK45" s="4">
        <v>79</v>
      </c>
      <c r="AL45" s="4">
        <v>4</v>
      </c>
      <c r="AM45" s="4">
        <v>214</v>
      </c>
      <c r="AN45" s="4">
        <v>279</v>
      </c>
      <c r="AO45" s="4">
        <v>64091</v>
      </c>
      <c r="AP45" s="5">
        <f t="shared" si="79"/>
        <v>0.76702508960573479</v>
      </c>
      <c r="AQ45" s="4">
        <f t="shared" si="62"/>
        <v>8299</v>
      </c>
      <c r="AR45" s="4">
        <f t="shared" si="63"/>
        <v>10844</v>
      </c>
      <c r="AS45" s="4">
        <f t="shared" si="45"/>
        <v>43</v>
      </c>
      <c r="AT45" s="4">
        <f t="shared" si="25"/>
        <v>0.34677419354838712</v>
      </c>
      <c r="AU45" s="6">
        <f t="shared" si="86"/>
        <v>0.76530800442641089</v>
      </c>
      <c r="BB45" s="5"/>
      <c r="BG45" s="6"/>
      <c r="BN45" s="5"/>
      <c r="BS45" s="6"/>
      <c r="BZ45" s="5"/>
      <c r="CE45" s="6"/>
      <c r="CL45" s="5"/>
      <c r="CQ45" s="6"/>
      <c r="CX45" s="9"/>
      <c r="DC45" s="6"/>
      <c r="DE45" s="4">
        <f t="shared" si="33"/>
        <v>0.22872340425531915</v>
      </c>
      <c r="DF45" s="4">
        <v>43</v>
      </c>
      <c r="DG45" s="4">
        <f>AM18+AA27+O21+C23</f>
        <v>821</v>
      </c>
      <c r="DH45" s="4">
        <f>AN18+AB27+P21+D23</f>
        <v>1073</v>
      </c>
      <c r="DI45" s="4">
        <f t="shared" si="89"/>
        <v>28870</v>
      </c>
      <c r="DJ45" s="4">
        <f t="shared" si="90"/>
        <v>28441</v>
      </c>
      <c r="DK45" s="4">
        <f t="shared" si="77"/>
        <v>821</v>
      </c>
      <c r="DL45" s="4">
        <f t="shared" si="77"/>
        <v>1073</v>
      </c>
      <c r="DM45" s="4">
        <f t="shared" si="76"/>
        <v>0.76514445479962723</v>
      </c>
      <c r="DN45" s="4">
        <f t="shared" si="68"/>
        <v>14765</v>
      </c>
      <c r="DO45" s="4">
        <f t="shared" si="69"/>
        <v>21933</v>
      </c>
      <c r="DP45" s="4">
        <f t="shared" si="53"/>
        <v>14105</v>
      </c>
      <c r="DQ45" s="4">
        <f t="shared" si="54"/>
        <v>6508</v>
      </c>
      <c r="DR45" s="4">
        <f t="shared" si="55"/>
        <v>2.1673325138291335</v>
      </c>
      <c r="DS45" s="4">
        <f t="shared" si="56"/>
        <v>534427</v>
      </c>
      <c r="DT45" s="4">
        <f t="shared" si="57"/>
        <v>244021</v>
      </c>
      <c r="DU45" s="5">
        <f t="shared" si="70"/>
        <v>1.0150838578109067</v>
      </c>
      <c r="DV45" s="5">
        <f t="shared" si="71"/>
        <v>0.67318652259152878</v>
      </c>
      <c r="DW45" s="5">
        <f t="shared" si="37"/>
        <v>2.1900860991472046</v>
      </c>
      <c r="DX45" s="11">
        <f t="shared" si="38"/>
        <v>0.24010712087692743</v>
      </c>
      <c r="DY45" s="11">
        <f t="shared" si="39"/>
        <v>0.26943226063149517</v>
      </c>
      <c r="DZ45" s="11">
        <f t="shared" si="40"/>
        <v>0.1391178992396333</v>
      </c>
      <c r="EA45" s="11">
        <f t="shared" si="41"/>
        <v>0.2214313838325711</v>
      </c>
      <c r="EB45" s="17"/>
      <c r="EC45" s="17"/>
      <c r="ED45" s="17"/>
      <c r="EE45" s="17"/>
      <c r="EF45" s="16"/>
      <c r="EG45" s="16"/>
      <c r="EH45" s="16"/>
      <c r="EI45" s="16"/>
      <c r="EJ45" s="16"/>
    </row>
    <row r="46" spans="1:140" x14ac:dyDescent="0.25">
      <c r="A46" s="4">
        <v>80</v>
      </c>
      <c r="B46" s="4">
        <v>1</v>
      </c>
      <c r="C46" s="4">
        <v>163</v>
      </c>
      <c r="D46" s="4">
        <v>177</v>
      </c>
      <c r="E46" s="4">
        <v>65229</v>
      </c>
      <c r="F46" s="5">
        <f t="shared" si="80"/>
        <v>0.92090395480225984</v>
      </c>
      <c r="G46" s="4">
        <f t="shared" si="58"/>
        <v>8380</v>
      </c>
      <c r="H46" s="4">
        <f t="shared" si="59"/>
        <v>11469</v>
      </c>
      <c r="I46" s="4">
        <f t="shared" si="42"/>
        <v>44</v>
      </c>
      <c r="J46" s="4">
        <f t="shared" si="20"/>
        <v>0.35772357723577236</v>
      </c>
      <c r="K46" s="6">
        <f t="shared" si="81"/>
        <v>0.73066527160170891</v>
      </c>
      <c r="M46" s="4">
        <v>88</v>
      </c>
      <c r="N46" s="4">
        <v>2</v>
      </c>
      <c r="O46" s="4">
        <v>285</v>
      </c>
      <c r="P46" s="4">
        <v>185</v>
      </c>
      <c r="Q46" s="4">
        <v>75515</v>
      </c>
      <c r="R46" s="5">
        <f t="shared" si="82"/>
        <v>1.5405405405405406</v>
      </c>
      <c r="S46" s="4">
        <f t="shared" si="87"/>
        <v>8465</v>
      </c>
      <c r="T46" s="4">
        <f t="shared" si="88"/>
        <v>12013</v>
      </c>
      <c r="U46" s="4">
        <f t="shared" si="43"/>
        <v>44</v>
      </c>
      <c r="V46" s="4">
        <f t="shared" si="23"/>
        <v>0.36974789915966388</v>
      </c>
      <c r="W46" s="6">
        <f t="shared" si="83"/>
        <v>0.70465329226671103</v>
      </c>
      <c r="Y46" s="4">
        <v>68</v>
      </c>
      <c r="Z46" s="4">
        <v>3</v>
      </c>
      <c r="AA46" s="4">
        <v>148</v>
      </c>
      <c r="AB46" s="4">
        <v>157</v>
      </c>
      <c r="AC46" s="4">
        <v>47131</v>
      </c>
      <c r="AD46" s="5">
        <f t="shared" si="84"/>
        <v>0.9426751592356688</v>
      </c>
      <c r="AE46" s="4">
        <f t="shared" si="60"/>
        <v>8953</v>
      </c>
      <c r="AF46" s="4">
        <f t="shared" si="61"/>
        <v>10362</v>
      </c>
      <c r="AG46" s="4">
        <f t="shared" si="44"/>
        <v>44</v>
      </c>
      <c r="AH46" s="4">
        <f t="shared" si="24"/>
        <v>0.36666666666666664</v>
      </c>
      <c r="AI46" s="6">
        <f t="shared" si="85"/>
        <v>0.86402238950009647</v>
      </c>
      <c r="AK46" s="4">
        <v>80</v>
      </c>
      <c r="AL46" s="4">
        <v>4</v>
      </c>
      <c r="AM46" s="4">
        <v>243</v>
      </c>
      <c r="AN46" s="4">
        <v>249</v>
      </c>
      <c r="AO46" s="4">
        <v>65229</v>
      </c>
      <c r="AP46" s="5">
        <f t="shared" si="79"/>
        <v>0.97590361445783136</v>
      </c>
      <c r="AQ46" s="4">
        <f t="shared" si="62"/>
        <v>8542</v>
      </c>
      <c r="AR46" s="4">
        <f t="shared" si="63"/>
        <v>11093</v>
      </c>
      <c r="AS46" s="4">
        <f t="shared" si="45"/>
        <v>44</v>
      </c>
      <c r="AT46" s="4">
        <f t="shared" si="25"/>
        <v>0.35483870967741937</v>
      </c>
      <c r="AU46" s="6">
        <f t="shared" si="86"/>
        <v>0.77003515730640948</v>
      </c>
      <c r="BB46" s="5"/>
      <c r="BG46" s="6"/>
      <c r="BN46" s="5"/>
      <c r="BS46" s="6"/>
      <c r="BZ46" s="5"/>
      <c r="CE46" s="6"/>
      <c r="CL46" s="5"/>
      <c r="CQ46" s="6"/>
      <c r="CX46" s="9"/>
      <c r="DC46" s="6"/>
      <c r="DE46" s="4">
        <f t="shared" si="33"/>
        <v>0.23404255319148937</v>
      </c>
      <c r="DF46" s="4">
        <v>44</v>
      </c>
      <c r="DG46" s="4">
        <f>AM19+AA28</f>
        <v>439</v>
      </c>
      <c r="DH46" s="4">
        <f>AN19+AB28</f>
        <v>407</v>
      </c>
      <c r="DI46" s="4">
        <f t="shared" si="89"/>
        <v>29309</v>
      </c>
      <c r="DJ46" s="4">
        <f t="shared" si="90"/>
        <v>28848</v>
      </c>
      <c r="DK46" s="4">
        <f t="shared" si="77"/>
        <v>439</v>
      </c>
      <c r="DL46" s="4">
        <f t="shared" si="77"/>
        <v>407</v>
      </c>
      <c r="DM46" s="4">
        <f t="shared" si="76"/>
        <v>1.0786240786240786</v>
      </c>
      <c r="DN46" s="4">
        <f t="shared" si="68"/>
        <v>15204</v>
      </c>
      <c r="DO46" s="4">
        <f t="shared" si="69"/>
        <v>22340</v>
      </c>
      <c r="DP46" s="4">
        <f t="shared" si="53"/>
        <v>14105</v>
      </c>
      <c r="DQ46" s="4">
        <f t="shared" si="54"/>
        <v>6508</v>
      </c>
      <c r="DR46" s="4">
        <f t="shared" si="55"/>
        <v>2.1673325138291335</v>
      </c>
      <c r="DS46" s="4">
        <f t="shared" si="56"/>
        <v>548532</v>
      </c>
      <c r="DT46" s="4">
        <f t="shared" si="57"/>
        <v>250529</v>
      </c>
      <c r="DU46" s="5">
        <f t="shared" si="70"/>
        <v>1.0159803105934553</v>
      </c>
      <c r="DV46" s="5">
        <f t="shared" si="71"/>
        <v>0.68057296329453898</v>
      </c>
      <c r="DW46" s="5">
        <f t="shared" si="37"/>
        <v>2.1894950285196524</v>
      </c>
      <c r="DX46" s="11">
        <f t="shared" si="38"/>
        <v>0.24375821287779237</v>
      </c>
      <c r="DY46" s="11">
        <f t="shared" si="39"/>
        <v>0.27328792428878634</v>
      </c>
      <c r="DZ46" s="11">
        <f t="shared" si="40"/>
        <v>0.1432542187632499</v>
      </c>
      <c r="EA46" s="11">
        <f t="shared" si="41"/>
        <v>0.22554037818901373</v>
      </c>
      <c r="EB46" s="16"/>
      <c r="EC46" s="16"/>
      <c r="ED46" s="17"/>
      <c r="EE46" s="17"/>
      <c r="EF46" s="16"/>
      <c r="EG46" s="16"/>
      <c r="EH46" s="16"/>
      <c r="EI46" s="16"/>
      <c r="EJ46" s="16"/>
    </row>
    <row r="47" spans="1:140" x14ac:dyDescent="0.25">
      <c r="A47" s="4">
        <v>81</v>
      </c>
      <c r="B47" s="4">
        <v>1</v>
      </c>
      <c r="C47" s="4">
        <v>146</v>
      </c>
      <c r="D47" s="4">
        <v>123</v>
      </c>
      <c r="E47" s="4">
        <v>66473</v>
      </c>
      <c r="F47" s="5">
        <f t="shared" si="80"/>
        <v>1.1869918699186992</v>
      </c>
      <c r="G47" s="4">
        <f t="shared" si="58"/>
        <v>8526</v>
      </c>
      <c r="H47" s="4">
        <f t="shared" si="59"/>
        <v>11592</v>
      </c>
      <c r="I47" s="4">
        <f t="shared" si="42"/>
        <v>45</v>
      </c>
      <c r="J47" s="4">
        <f t="shared" si="20"/>
        <v>0.36585365853658536</v>
      </c>
      <c r="K47" s="6">
        <f t="shared" si="81"/>
        <v>0.73550724637681164</v>
      </c>
      <c r="M47" s="4">
        <v>90</v>
      </c>
      <c r="N47" s="4">
        <v>2</v>
      </c>
      <c r="O47" s="4">
        <v>319</v>
      </c>
      <c r="P47" s="4">
        <v>167</v>
      </c>
      <c r="Q47" s="4">
        <v>77303</v>
      </c>
      <c r="R47" s="5">
        <f t="shared" si="82"/>
        <v>1.9101796407185629</v>
      </c>
      <c r="S47" s="4">
        <f t="shared" si="87"/>
        <v>8784</v>
      </c>
      <c r="T47" s="4">
        <f t="shared" si="88"/>
        <v>12180</v>
      </c>
      <c r="U47" s="4">
        <f t="shared" si="43"/>
        <v>45</v>
      </c>
      <c r="V47" s="4">
        <f t="shared" si="23"/>
        <v>0.37815126050420167</v>
      </c>
      <c r="W47" s="6">
        <f t="shared" si="83"/>
        <v>0.72118226600985225</v>
      </c>
      <c r="Y47" s="4">
        <v>69</v>
      </c>
      <c r="Z47" s="4">
        <v>3</v>
      </c>
      <c r="AA47" s="4">
        <v>240</v>
      </c>
      <c r="AB47" s="4">
        <v>169</v>
      </c>
      <c r="AC47" s="4">
        <v>49098</v>
      </c>
      <c r="AD47" s="5">
        <f t="shared" si="84"/>
        <v>1.4201183431952662</v>
      </c>
      <c r="AE47" s="4">
        <f t="shared" si="60"/>
        <v>9193</v>
      </c>
      <c r="AF47" s="4">
        <f t="shared" si="61"/>
        <v>10531</v>
      </c>
      <c r="AG47" s="4">
        <f t="shared" si="44"/>
        <v>45</v>
      </c>
      <c r="AH47" s="4">
        <f t="shared" si="24"/>
        <v>0.375</v>
      </c>
      <c r="AI47" s="6">
        <f t="shared" si="85"/>
        <v>0.87294653879023831</v>
      </c>
      <c r="AK47" s="4">
        <v>81</v>
      </c>
      <c r="AL47" s="4">
        <v>4</v>
      </c>
      <c r="AM47" s="4">
        <v>170</v>
      </c>
      <c r="AN47" s="4">
        <v>221</v>
      </c>
      <c r="AO47" s="4">
        <v>66473</v>
      </c>
      <c r="AP47" s="5">
        <f t="shared" si="79"/>
        <v>0.76923076923076927</v>
      </c>
      <c r="AQ47" s="4">
        <f t="shared" si="62"/>
        <v>8712</v>
      </c>
      <c r="AR47" s="4">
        <f t="shared" si="63"/>
        <v>11314</v>
      </c>
      <c r="AS47" s="4">
        <f t="shared" si="45"/>
        <v>45</v>
      </c>
      <c r="AT47" s="4">
        <f t="shared" si="25"/>
        <v>0.36290322580645162</v>
      </c>
      <c r="AU47" s="6">
        <f t="shared" si="86"/>
        <v>0.77001944493547814</v>
      </c>
      <c r="BB47" s="5"/>
      <c r="BG47" s="6"/>
      <c r="BN47" s="5"/>
      <c r="BS47" s="6"/>
      <c r="BZ47" s="5"/>
      <c r="CE47" s="6"/>
      <c r="CL47" s="5"/>
      <c r="CQ47" s="6"/>
      <c r="CX47" s="9"/>
      <c r="DC47" s="6"/>
      <c r="DE47" s="4">
        <f t="shared" si="33"/>
        <v>0.23936170212765959</v>
      </c>
      <c r="DF47" s="4">
        <v>45</v>
      </c>
      <c r="DG47" s="4">
        <f>AM20+AA29+O22</f>
        <v>463</v>
      </c>
      <c r="DH47" s="4">
        <f>AN20+AB29+P22</f>
        <v>765</v>
      </c>
      <c r="DI47" s="4">
        <f t="shared" si="89"/>
        <v>29772</v>
      </c>
      <c r="DJ47" s="4">
        <f t="shared" si="90"/>
        <v>29613</v>
      </c>
      <c r="DK47" s="4">
        <f t="shared" si="77"/>
        <v>463</v>
      </c>
      <c r="DL47" s="4">
        <f t="shared" si="77"/>
        <v>765</v>
      </c>
      <c r="DM47" s="4">
        <f t="shared" si="76"/>
        <v>0.6052287581699346</v>
      </c>
      <c r="DN47" s="4">
        <f t="shared" si="68"/>
        <v>15667</v>
      </c>
      <c r="DO47" s="4">
        <f t="shared" si="69"/>
        <v>23105</v>
      </c>
      <c r="DP47" s="4">
        <f t="shared" si="53"/>
        <v>14105</v>
      </c>
      <c r="DQ47" s="4">
        <f t="shared" si="54"/>
        <v>6508</v>
      </c>
      <c r="DR47" s="4">
        <f t="shared" si="55"/>
        <v>2.1673325138291335</v>
      </c>
      <c r="DS47" s="4">
        <f t="shared" si="56"/>
        <v>562637</v>
      </c>
      <c r="DT47" s="4">
        <f t="shared" si="57"/>
        <v>257037</v>
      </c>
      <c r="DU47" s="5">
        <f t="shared" si="70"/>
        <v>1.0053692634991389</v>
      </c>
      <c r="DV47" s="5">
        <f t="shared" si="71"/>
        <v>0.67807833802207318</v>
      </c>
      <c r="DW47" s="5">
        <f t="shared" si="37"/>
        <v>2.1889338888953729</v>
      </c>
      <c r="DX47" s="11">
        <f t="shared" si="38"/>
        <v>0.24760890899715565</v>
      </c>
      <c r="DY47" s="11">
        <f t="shared" si="39"/>
        <v>0.28053505622448111</v>
      </c>
      <c r="DZ47" s="11">
        <f t="shared" si="40"/>
        <v>0.14761666965034437</v>
      </c>
      <c r="EA47" s="11">
        <f t="shared" si="41"/>
        <v>0.23326367224964917</v>
      </c>
      <c r="EB47" s="16"/>
      <c r="EC47" s="17"/>
      <c r="ED47" s="17"/>
      <c r="EE47" s="17"/>
      <c r="EF47" s="16"/>
      <c r="EG47" s="16"/>
      <c r="EH47" s="16"/>
      <c r="EI47" s="16"/>
      <c r="EJ47" s="16"/>
    </row>
    <row r="48" spans="1:140" x14ac:dyDescent="0.25">
      <c r="A48" s="4">
        <v>86</v>
      </c>
      <c r="B48" s="4">
        <v>1</v>
      </c>
      <c r="C48" s="4">
        <v>302</v>
      </c>
      <c r="D48" s="4">
        <v>203</v>
      </c>
      <c r="E48" s="4">
        <v>73571</v>
      </c>
      <c r="F48" s="5">
        <f t="shared" si="80"/>
        <v>1.4876847290640394</v>
      </c>
      <c r="G48" s="4">
        <f t="shared" si="58"/>
        <v>8828</v>
      </c>
      <c r="H48" s="4">
        <f t="shared" si="59"/>
        <v>11795</v>
      </c>
      <c r="I48" s="4">
        <f t="shared" si="42"/>
        <v>46</v>
      </c>
      <c r="J48" s="4">
        <f t="shared" si="20"/>
        <v>0.37398373983739835</v>
      </c>
      <c r="K48" s="6">
        <f t="shared" si="81"/>
        <v>0.74845273420941072</v>
      </c>
      <c r="M48" s="4">
        <v>91</v>
      </c>
      <c r="N48" s="4">
        <v>2</v>
      </c>
      <c r="O48" s="4">
        <v>96</v>
      </c>
      <c r="P48" s="4">
        <v>320</v>
      </c>
      <c r="Q48" s="4">
        <v>78727</v>
      </c>
      <c r="R48" s="5">
        <f t="shared" si="82"/>
        <v>0.3</v>
      </c>
      <c r="S48" s="4">
        <f t="shared" si="87"/>
        <v>8880</v>
      </c>
      <c r="T48" s="4">
        <f t="shared" si="88"/>
        <v>12500</v>
      </c>
      <c r="U48" s="4">
        <f t="shared" si="43"/>
        <v>46</v>
      </c>
      <c r="V48" s="4">
        <f t="shared" si="23"/>
        <v>0.38655462184873951</v>
      </c>
      <c r="W48" s="6">
        <f t="shared" si="83"/>
        <v>0.71040000000000003</v>
      </c>
      <c r="Y48" s="4">
        <v>70</v>
      </c>
      <c r="Z48" s="4">
        <v>3</v>
      </c>
      <c r="AA48" s="4">
        <v>186</v>
      </c>
      <c r="AB48" s="4">
        <v>186</v>
      </c>
      <c r="AC48" s="4">
        <v>51722</v>
      </c>
      <c r="AD48" s="5">
        <f t="shared" si="84"/>
        <v>1</v>
      </c>
      <c r="AE48" s="4">
        <f t="shared" si="60"/>
        <v>9379</v>
      </c>
      <c r="AF48" s="4">
        <f t="shared" si="61"/>
        <v>10717</v>
      </c>
      <c r="AG48" s="4">
        <f t="shared" si="44"/>
        <v>46</v>
      </c>
      <c r="AH48" s="4">
        <f t="shared" si="24"/>
        <v>0.38333333333333336</v>
      </c>
      <c r="AI48" s="6">
        <f t="shared" si="85"/>
        <v>0.87515162825417558</v>
      </c>
      <c r="AK48" s="4">
        <v>82</v>
      </c>
      <c r="AL48" s="4">
        <v>4</v>
      </c>
      <c r="AM48" s="4">
        <v>190</v>
      </c>
      <c r="AN48" s="4">
        <v>294</v>
      </c>
      <c r="AO48" s="4">
        <v>67362</v>
      </c>
      <c r="AP48" s="5">
        <f t="shared" si="79"/>
        <v>0.6462585034013606</v>
      </c>
      <c r="AQ48" s="4">
        <f t="shared" si="62"/>
        <v>8902</v>
      </c>
      <c r="AR48" s="4">
        <f t="shared" si="63"/>
        <v>11608</v>
      </c>
      <c r="AS48" s="4">
        <f t="shared" si="45"/>
        <v>46</v>
      </c>
      <c r="AT48" s="4">
        <f t="shared" si="25"/>
        <v>0.37096774193548387</v>
      </c>
      <c r="AU48" s="6">
        <f t="shared" si="86"/>
        <v>0.76688490696071676</v>
      </c>
      <c r="BB48" s="5"/>
      <c r="BG48" s="6"/>
      <c r="BN48" s="5"/>
      <c r="BS48" s="6"/>
      <c r="BZ48" s="5"/>
      <c r="CE48" s="6"/>
      <c r="CL48" s="5"/>
      <c r="CQ48" s="6"/>
      <c r="CX48" s="9"/>
      <c r="DC48" s="6"/>
      <c r="DE48" s="4">
        <f t="shared" si="33"/>
        <v>0.24468085106382978</v>
      </c>
      <c r="DF48" s="4">
        <v>46</v>
      </c>
      <c r="DG48" s="4">
        <f>AA30+C24</f>
        <v>299</v>
      </c>
      <c r="DH48" s="4">
        <f>AB30+D24</f>
        <v>318</v>
      </c>
      <c r="DI48" s="4">
        <f t="shared" si="89"/>
        <v>30071</v>
      </c>
      <c r="DJ48" s="4">
        <f t="shared" si="90"/>
        <v>29931</v>
      </c>
      <c r="DK48" s="4">
        <f t="shared" si="77"/>
        <v>299</v>
      </c>
      <c r="DL48" s="4">
        <f t="shared" si="77"/>
        <v>318</v>
      </c>
      <c r="DM48" s="4">
        <f t="shared" si="76"/>
        <v>0.94025157232704404</v>
      </c>
      <c r="DN48" s="4">
        <f t="shared" si="68"/>
        <v>15966</v>
      </c>
      <c r="DO48" s="4">
        <f t="shared" si="69"/>
        <v>23423</v>
      </c>
      <c r="DP48" s="4">
        <f t="shared" si="53"/>
        <v>14105</v>
      </c>
      <c r="DQ48" s="4">
        <f t="shared" si="54"/>
        <v>6508</v>
      </c>
      <c r="DR48" s="4">
        <f t="shared" si="55"/>
        <v>2.1673325138291335</v>
      </c>
      <c r="DS48" s="4">
        <f t="shared" si="56"/>
        <v>576742</v>
      </c>
      <c r="DT48" s="4">
        <f t="shared" si="57"/>
        <v>263545</v>
      </c>
      <c r="DU48" s="5">
        <f t="shared" si="70"/>
        <v>1.0046774247435768</v>
      </c>
      <c r="DV48" s="5">
        <f t="shared" si="71"/>
        <v>0.68163770652777189</v>
      </c>
      <c r="DW48" s="5">
        <f t="shared" si="37"/>
        <v>2.1884004629190459</v>
      </c>
      <c r="DX48" s="11">
        <f t="shared" si="38"/>
        <v>0.25009564364011377</v>
      </c>
      <c r="DY48" s="11">
        <f t="shared" si="39"/>
        <v>0.28354758949971104</v>
      </c>
      <c r="DZ48" s="11">
        <f t="shared" si="40"/>
        <v>0.15043388955367323</v>
      </c>
      <c r="EA48" s="11">
        <f t="shared" si="41"/>
        <v>0.2364741395846584</v>
      </c>
      <c r="EB48" s="17"/>
      <c r="EC48" s="16"/>
      <c r="ED48" s="17"/>
      <c r="EE48" s="16"/>
      <c r="EF48" s="16"/>
      <c r="EG48" s="16"/>
      <c r="EH48" s="16"/>
      <c r="EI48" s="16"/>
      <c r="EJ48" s="16"/>
    </row>
    <row r="49" spans="1:140" x14ac:dyDescent="0.25">
      <c r="A49" s="4">
        <v>87</v>
      </c>
      <c r="B49" s="4">
        <v>1</v>
      </c>
      <c r="C49" s="4">
        <v>304</v>
      </c>
      <c r="D49" s="4">
        <v>245</v>
      </c>
      <c r="E49" s="4">
        <v>74563</v>
      </c>
      <c r="F49" s="5">
        <f t="shared" si="80"/>
        <v>1.2408163265306122</v>
      </c>
      <c r="G49" s="4">
        <f t="shared" si="58"/>
        <v>9132</v>
      </c>
      <c r="H49" s="4">
        <f t="shared" si="59"/>
        <v>12040</v>
      </c>
      <c r="I49" s="4">
        <f t="shared" si="42"/>
        <v>47</v>
      </c>
      <c r="J49" s="4">
        <f t="shared" si="20"/>
        <v>0.38211382113821141</v>
      </c>
      <c r="K49" s="6">
        <f t="shared" si="81"/>
        <v>0.75847176079734224</v>
      </c>
      <c r="M49" s="4">
        <v>92</v>
      </c>
      <c r="N49" s="4">
        <v>2</v>
      </c>
      <c r="O49" s="4">
        <v>206</v>
      </c>
      <c r="P49" s="4">
        <v>182</v>
      </c>
      <c r="Q49" s="4">
        <v>80837</v>
      </c>
      <c r="R49" s="5">
        <f t="shared" si="82"/>
        <v>1.1318681318681318</v>
      </c>
      <c r="S49" s="4">
        <f t="shared" si="87"/>
        <v>9086</v>
      </c>
      <c r="T49" s="4">
        <f t="shared" si="88"/>
        <v>12682</v>
      </c>
      <c r="U49" s="4">
        <f t="shared" si="43"/>
        <v>47</v>
      </c>
      <c r="V49" s="4">
        <f t="shared" si="23"/>
        <v>0.3949579831932773</v>
      </c>
      <c r="W49" s="6">
        <f t="shared" si="83"/>
        <v>0.71644850969878571</v>
      </c>
      <c r="Y49" s="4">
        <v>71</v>
      </c>
      <c r="Z49" s="4">
        <v>3</v>
      </c>
      <c r="AA49" s="4">
        <v>201</v>
      </c>
      <c r="AB49" s="4">
        <v>157</v>
      </c>
      <c r="AC49" s="4">
        <v>53011</v>
      </c>
      <c r="AD49" s="5">
        <f t="shared" si="84"/>
        <v>1.2802547770700636</v>
      </c>
      <c r="AE49" s="4">
        <f t="shared" si="60"/>
        <v>9580</v>
      </c>
      <c r="AF49" s="4">
        <f t="shared" si="61"/>
        <v>10874</v>
      </c>
      <c r="AG49" s="4">
        <f t="shared" si="44"/>
        <v>47</v>
      </c>
      <c r="AH49" s="4">
        <f t="shared" si="24"/>
        <v>0.39166666666666666</v>
      </c>
      <c r="AI49" s="6">
        <f t="shared" si="85"/>
        <v>0.8810005517748758</v>
      </c>
      <c r="AK49" s="4">
        <v>83</v>
      </c>
      <c r="AL49" s="4">
        <v>4</v>
      </c>
      <c r="AM49" s="4">
        <v>228</v>
      </c>
      <c r="AN49" s="4">
        <v>170</v>
      </c>
      <c r="AO49" s="4">
        <v>68844</v>
      </c>
      <c r="AP49" s="5">
        <f t="shared" si="79"/>
        <v>1.3411764705882352</v>
      </c>
      <c r="AQ49" s="4">
        <f t="shared" si="62"/>
        <v>9130</v>
      </c>
      <c r="AR49" s="4">
        <f t="shared" si="63"/>
        <v>11778</v>
      </c>
      <c r="AS49" s="4">
        <f t="shared" si="45"/>
        <v>47</v>
      </c>
      <c r="AT49" s="4">
        <f t="shared" si="25"/>
        <v>0.37903225806451613</v>
      </c>
      <c r="AU49" s="6">
        <f t="shared" si="86"/>
        <v>0.77517405331974865</v>
      </c>
      <c r="BB49" s="5"/>
      <c r="BG49" s="6"/>
      <c r="BN49" s="5"/>
      <c r="BS49" s="6"/>
      <c r="BZ49" s="5"/>
      <c r="CE49" s="6"/>
      <c r="CL49" s="5"/>
      <c r="CQ49" s="6"/>
      <c r="CX49" s="9"/>
      <c r="DC49" s="6"/>
      <c r="DE49" s="4">
        <f t="shared" si="33"/>
        <v>0.25</v>
      </c>
      <c r="DF49" s="4">
        <v>47</v>
      </c>
      <c r="DG49" s="4">
        <f>AM21+AA31+C25</f>
        <v>524</v>
      </c>
      <c r="DH49" s="4">
        <f>AN21+AB31+D25</f>
        <v>584</v>
      </c>
      <c r="DI49" s="4">
        <f t="shared" si="89"/>
        <v>30595</v>
      </c>
      <c r="DJ49" s="4">
        <f t="shared" si="90"/>
        <v>30515</v>
      </c>
      <c r="DK49" s="4">
        <f t="shared" si="77"/>
        <v>524</v>
      </c>
      <c r="DL49" s="4">
        <f t="shared" si="77"/>
        <v>584</v>
      </c>
      <c r="DM49" s="4">
        <f t="shared" si="76"/>
        <v>0.89726027397260277</v>
      </c>
      <c r="DN49" s="4">
        <f t="shared" si="68"/>
        <v>16490</v>
      </c>
      <c r="DO49" s="4">
        <f t="shared" si="69"/>
        <v>24007</v>
      </c>
      <c r="DP49" s="4">
        <f t="shared" si="53"/>
        <v>14105</v>
      </c>
      <c r="DQ49" s="4">
        <f t="shared" si="54"/>
        <v>6508</v>
      </c>
      <c r="DR49" s="4">
        <f t="shared" si="55"/>
        <v>2.1673325138291335</v>
      </c>
      <c r="DS49" s="4">
        <f t="shared" si="56"/>
        <v>590847</v>
      </c>
      <c r="DT49" s="4">
        <f t="shared" si="57"/>
        <v>270053</v>
      </c>
      <c r="DU49" s="5">
        <f t="shared" si="70"/>
        <v>1.0026216614779617</v>
      </c>
      <c r="DV49" s="5">
        <f t="shared" si="71"/>
        <v>0.6868829924605323</v>
      </c>
      <c r="DW49" s="5">
        <f t="shared" si="37"/>
        <v>2.1878927469792968</v>
      </c>
      <c r="DX49" s="11">
        <f t="shared" si="38"/>
        <v>0.25445366689399357</v>
      </c>
      <c r="DY49" s="11">
        <f t="shared" si="39"/>
        <v>0.28908004054604536</v>
      </c>
      <c r="DZ49" s="11">
        <f t="shared" si="40"/>
        <v>0.15537109098960739</v>
      </c>
      <c r="EA49" s="11">
        <f t="shared" si="41"/>
        <v>0.24237009217473826</v>
      </c>
      <c r="EB49" s="17"/>
      <c r="EC49" s="16"/>
      <c r="ED49" s="17"/>
      <c r="EE49" s="17"/>
      <c r="EF49" s="16"/>
      <c r="EG49" s="16"/>
      <c r="EH49" s="16"/>
      <c r="EI49" s="16"/>
      <c r="EJ49" s="16"/>
    </row>
    <row r="50" spans="1:140" x14ac:dyDescent="0.25">
      <c r="A50" s="4">
        <v>89</v>
      </c>
      <c r="B50" s="4">
        <v>1</v>
      </c>
      <c r="C50" s="4">
        <v>229</v>
      </c>
      <c r="D50" s="4">
        <v>149</v>
      </c>
      <c r="E50" s="4">
        <v>90463</v>
      </c>
      <c r="F50" s="5">
        <f t="shared" si="80"/>
        <v>1.5369127516778522</v>
      </c>
      <c r="G50" s="4">
        <f t="shared" si="58"/>
        <v>9361</v>
      </c>
      <c r="H50" s="4">
        <f t="shared" si="59"/>
        <v>12189</v>
      </c>
      <c r="I50" s="4">
        <f t="shared" si="42"/>
        <v>48</v>
      </c>
      <c r="J50" s="4">
        <f t="shared" si="20"/>
        <v>0.3902439024390244</v>
      </c>
      <c r="K50" s="6">
        <f t="shared" si="81"/>
        <v>0.76798752973992945</v>
      </c>
      <c r="M50" s="4">
        <v>93</v>
      </c>
      <c r="N50" s="4">
        <v>2</v>
      </c>
      <c r="O50" s="4">
        <v>225</v>
      </c>
      <c r="P50" s="4">
        <v>196</v>
      </c>
      <c r="Q50" s="4">
        <v>81613</v>
      </c>
      <c r="R50" s="5">
        <f t="shared" si="82"/>
        <v>1.1479591836734695</v>
      </c>
      <c r="S50" s="4">
        <f t="shared" si="87"/>
        <v>9311</v>
      </c>
      <c r="T50" s="4">
        <f t="shared" si="88"/>
        <v>12878</v>
      </c>
      <c r="U50" s="4">
        <f t="shared" si="43"/>
        <v>48</v>
      </c>
      <c r="V50" s="4">
        <f t="shared" si="23"/>
        <v>0.40336134453781514</v>
      </c>
      <c r="W50" s="6">
        <f t="shared" si="83"/>
        <v>0.72301599627271318</v>
      </c>
      <c r="Y50" s="4">
        <v>73</v>
      </c>
      <c r="Z50" s="4">
        <v>3</v>
      </c>
      <c r="AA50" s="4">
        <v>312</v>
      </c>
      <c r="AB50" s="4">
        <v>134</v>
      </c>
      <c r="AC50" s="4">
        <v>56287</v>
      </c>
      <c r="AD50" s="5">
        <f t="shared" si="84"/>
        <v>2.3283582089552239</v>
      </c>
      <c r="AE50" s="4">
        <f t="shared" si="60"/>
        <v>9892</v>
      </c>
      <c r="AF50" s="4">
        <f t="shared" si="61"/>
        <v>11008</v>
      </c>
      <c r="AG50" s="4">
        <f t="shared" si="44"/>
        <v>48</v>
      </c>
      <c r="AH50" s="4">
        <f t="shared" si="24"/>
        <v>0.4</v>
      </c>
      <c r="AI50" s="6">
        <f t="shared" si="85"/>
        <v>0.89861918604651159</v>
      </c>
      <c r="AK50" s="4">
        <v>86</v>
      </c>
      <c r="AL50" s="4">
        <v>4</v>
      </c>
      <c r="AM50" s="4">
        <v>240</v>
      </c>
      <c r="AN50" s="4">
        <v>116</v>
      </c>
      <c r="AO50" s="4">
        <v>73571</v>
      </c>
      <c r="AP50" s="5">
        <f t="shared" si="79"/>
        <v>2.0689655172413794</v>
      </c>
      <c r="AQ50" s="4">
        <f t="shared" si="62"/>
        <v>9370</v>
      </c>
      <c r="AR50" s="4">
        <f t="shared" si="63"/>
        <v>11894</v>
      </c>
      <c r="AS50" s="4">
        <f t="shared" si="45"/>
        <v>48</v>
      </c>
      <c r="AT50" s="4">
        <f t="shared" si="25"/>
        <v>0.38709677419354838</v>
      </c>
      <c r="AU50" s="6">
        <f t="shared" si="86"/>
        <v>0.78779216411636122</v>
      </c>
      <c r="BB50" s="5"/>
      <c r="BG50" s="6"/>
      <c r="BN50" s="5"/>
      <c r="BS50" s="6"/>
      <c r="BZ50" s="5"/>
      <c r="CE50" s="6"/>
      <c r="CL50" s="5"/>
      <c r="CQ50" s="6"/>
      <c r="CX50" s="9"/>
      <c r="DC50" s="6"/>
      <c r="DE50" s="4">
        <f t="shared" si="33"/>
        <v>0.25531914893617019</v>
      </c>
      <c r="DF50" s="4">
        <v>48</v>
      </c>
      <c r="DG50" s="4">
        <f>AM22+AA32</f>
        <v>411</v>
      </c>
      <c r="DH50" s="4">
        <f>AN22+AB32</f>
        <v>334</v>
      </c>
      <c r="DI50" s="4">
        <f t="shared" si="89"/>
        <v>31006</v>
      </c>
      <c r="DJ50" s="4">
        <f t="shared" si="90"/>
        <v>30849</v>
      </c>
      <c r="DK50" s="4">
        <f t="shared" si="77"/>
        <v>411</v>
      </c>
      <c r="DL50" s="4">
        <f t="shared" si="77"/>
        <v>334</v>
      </c>
      <c r="DM50" s="4">
        <f t="shared" si="76"/>
        <v>1.2305389221556886</v>
      </c>
      <c r="DN50" s="4">
        <f t="shared" si="68"/>
        <v>16901</v>
      </c>
      <c r="DO50" s="4">
        <f t="shared" si="69"/>
        <v>24341</v>
      </c>
      <c r="DP50" s="4">
        <f t="shared" si="53"/>
        <v>14105</v>
      </c>
      <c r="DQ50" s="4">
        <f t="shared" si="54"/>
        <v>6508</v>
      </c>
      <c r="DR50" s="4">
        <f t="shared" si="55"/>
        <v>2.1673325138291335</v>
      </c>
      <c r="DS50" s="4">
        <f t="shared" si="56"/>
        <v>604952</v>
      </c>
      <c r="DT50" s="4">
        <f t="shared" si="57"/>
        <v>276561</v>
      </c>
      <c r="DU50" s="5">
        <f t="shared" si="70"/>
        <v>1.0050893059742618</v>
      </c>
      <c r="DV50" s="5">
        <f t="shared" si="71"/>
        <v>0.69434287827122965</v>
      </c>
      <c r="DW50" s="5">
        <f t="shared" si="37"/>
        <v>2.187408926059712</v>
      </c>
      <c r="DX50" s="11">
        <f t="shared" si="38"/>
        <v>0.25787188742327716</v>
      </c>
      <c r="DY50" s="11">
        <f t="shared" si="39"/>
        <v>0.29224414782254476</v>
      </c>
      <c r="DZ50" s="11">
        <f t="shared" si="40"/>
        <v>0.15924359058916643</v>
      </c>
      <c r="EA50" s="11">
        <f t="shared" si="41"/>
        <v>0.24574209245742093</v>
      </c>
      <c r="EB50" s="16"/>
      <c r="EC50" s="16"/>
      <c r="ED50" s="17"/>
      <c r="EE50" s="17"/>
      <c r="EF50" s="16"/>
      <c r="EG50" s="16"/>
      <c r="EH50" s="16"/>
      <c r="EI50" s="16"/>
      <c r="EJ50" s="16"/>
    </row>
    <row r="51" spans="1:140" x14ac:dyDescent="0.25">
      <c r="A51" s="4">
        <v>90</v>
      </c>
      <c r="B51" s="4">
        <v>1</v>
      </c>
      <c r="C51" s="4">
        <v>178</v>
      </c>
      <c r="D51" s="4">
        <v>199</v>
      </c>
      <c r="E51" s="4">
        <v>77303</v>
      </c>
      <c r="F51" s="5">
        <f t="shared" si="80"/>
        <v>0.89447236180904521</v>
      </c>
      <c r="G51" s="4">
        <f t="shared" si="58"/>
        <v>9539</v>
      </c>
      <c r="H51" s="4">
        <f t="shared" si="59"/>
        <v>12388</v>
      </c>
      <c r="I51" s="4">
        <f t="shared" si="42"/>
        <v>49</v>
      </c>
      <c r="J51" s="4">
        <f t="shared" si="20"/>
        <v>0.3983739837398374</v>
      </c>
      <c r="K51" s="6">
        <f t="shared" si="81"/>
        <v>0.77001937358734263</v>
      </c>
      <c r="M51" s="4">
        <v>94</v>
      </c>
      <c r="N51" s="4">
        <v>2</v>
      </c>
      <c r="O51" s="4">
        <v>279</v>
      </c>
      <c r="P51" s="4">
        <v>238</v>
      </c>
      <c r="Q51" s="4">
        <v>83849</v>
      </c>
      <c r="R51" s="5">
        <f t="shared" si="82"/>
        <v>1.1722689075630253</v>
      </c>
      <c r="S51" s="4">
        <f t="shared" si="87"/>
        <v>9590</v>
      </c>
      <c r="T51" s="4">
        <f t="shared" si="88"/>
        <v>13116</v>
      </c>
      <c r="U51" s="4">
        <f t="shared" si="43"/>
        <v>49</v>
      </c>
      <c r="V51" s="4">
        <f t="shared" si="23"/>
        <v>0.41176470588235292</v>
      </c>
      <c r="W51" s="6">
        <f t="shared" si="83"/>
        <v>0.73116803903629157</v>
      </c>
      <c r="Y51" s="4">
        <v>74</v>
      </c>
      <c r="Z51" s="4">
        <v>3</v>
      </c>
      <c r="AA51" s="4">
        <v>216</v>
      </c>
      <c r="AB51" s="4">
        <v>223</v>
      </c>
      <c r="AC51" s="4">
        <v>63157</v>
      </c>
      <c r="AD51" s="5">
        <f t="shared" si="84"/>
        <v>0.96860986547085204</v>
      </c>
      <c r="AE51" s="4">
        <f t="shared" si="60"/>
        <v>10108</v>
      </c>
      <c r="AF51" s="4">
        <f t="shared" si="61"/>
        <v>11231</v>
      </c>
      <c r="AG51" s="4">
        <f t="shared" si="44"/>
        <v>49</v>
      </c>
      <c r="AH51" s="4">
        <f t="shared" si="24"/>
        <v>0.40833333333333333</v>
      </c>
      <c r="AI51" s="6">
        <f t="shared" si="85"/>
        <v>0.90000890392663169</v>
      </c>
      <c r="AK51" s="4">
        <v>90</v>
      </c>
      <c r="AL51" s="4">
        <v>4</v>
      </c>
      <c r="AM51" s="4">
        <v>230</v>
      </c>
      <c r="AN51" s="4">
        <v>204</v>
      </c>
      <c r="AO51" s="4">
        <v>77303</v>
      </c>
      <c r="AP51" s="5">
        <f t="shared" si="79"/>
        <v>1.1274509803921569</v>
      </c>
      <c r="AQ51" s="4">
        <f t="shared" si="62"/>
        <v>9600</v>
      </c>
      <c r="AR51" s="4">
        <f t="shared" si="63"/>
        <v>12098</v>
      </c>
      <c r="AS51" s="4">
        <f t="shared" si="45"/>
        <v>49</v>
      </c>
      <c r="AT51" s="4">
        <f t="shared" si="25"/>
        <v>0.39516129032258063</v>
      </c>
      <c r="AU51" s="6">
        <f t="shared" si="86"/>
        <v>0.79351959001487848</v>
      </c>
      <c r="BB51" s="5"/>
      <c r="BG51" s="6"/>
      <c r="BN51" s="5"/>
      <c r="BS51" s="6"/>
      <c r="BZ51" s="5"/>
      <c r="CE51" s="6"/>
      <c r="CL51" s="5"/>
      <c r="CQ51" s="6"/>
      <c r="CX51" s="9"/>
      <c r="DC51" s="6"/>
      <c r="DE51" s="4">
        <f t="shared" si="33"/>
        <v>0.26063829787234044</v>
      </c>
      <c r="DF51" s="4">
        <v>49</v>
      </c>
      <c r="DG51" s="4">
        <f>AM23+AA33</f>
        <v>531</v>
      </c>
      <c r="DH51" s="4">
        <f>AN23+AB33</f>
        <v>464</v>
      </c>
      <c r="DI51" s="4">
        <f t="shared" si="89"/>
        <v>31537</v>
      </c>
      <c r="DJ51" s="4">
        <f t="shared" si="90"/>
        <v>31313</v>
      </c>
      <c r="DK51" s="4">
        <f t="shared" si="77"/>
        <v>531</v>
      </c>
      <c r="DL51" s="4">
        <f t="shared" si="77"/>
        <v>464</v>
      </c>
      <c r="DM51" s="4">
        <f t="shared" si="76"/>
        <v>1.1443965517241379</v>
      </c>
      <c r="DN51" s="4">
        <f t="shared" si="68"/>
        <v>17432</v>
      </c>
      <c r="DO51" s="4">
        <f t="shared" si="69"/>
        <v>24805</v>
      </c>
      <c r="DP51" s="4">
        <f t="shared" si="53"/>
        <v>14105</v>
      </c>
      <c r="DQ51" s="4">
        <f t="shared" si="54"/>
        <v>6508</v>
      </c>
      <c r="DR51" s="4">
        <f t="shared" si="55"/>
        <v>2.1673325138291335</v>
      </c>
      <c r="DS51" s="4">
        <f t="shared" si="56"/>
        <v>619057</v>
      </c>
      <c r="DT51" s="4">
        <f t="shared" si="57"/>
        <v>283069</v>
      </c>
      <c r="DU51" s="5">
        <f t="shared" si="70"/>
        <v>1.007153578385974</v>
      </c>
      <c r="DV51" s="5">
        <f t="shared" si="71"/>
        <v>0.70276154001209434</v>
      </c>
      <c r="DW51" s="5">
        <f t="shared" si="37"/>
        <v>2.1869473520590388</v>
      </c>
      <c r="DX51" s="11">
        <f t="shared" si="38"/>
        <v>0.26228812854505229</v>
      </c>
      <c r="DY51" s="11">
        <f t="shared" si="39"/>
        <v>0.29663979385935829</v>
      </c>
      <c r="DZ51" s="11">
        <f t="shared" si="40"/>
        <v>0.16424674700611497</v>
      </c>
      <c r="EA51" s="11">
        <f t="shared" si="41"/>
        <v>0.25042654793995012</v>
      </c>
      <c r="EB51" s="17"/>
      <c r="EC51" s="16"/>
      <c r="ED51" s="17"/>
      <c r="EE51" s="17"/>
      <c r="EF51" s="16"/>
      <c r="EG51" s="16"/>
      <c r="EH51" s="16"/>
      <c r="EI51" s="16"/>
      <c r="EJ51" s="16"/>
    </row>
    <row r="52" spans="1:140" x14ac:dyDescent="0.25">
      <c r="A52" s="4">
        <v>92</v>
      </c>
      <c r="B52" s="4">
        <v>1</v>
      </c>
      <c r="C52" s="4">
        <v>204</v>
      </c>
      <c r="D52" s="4">
        <v>175</v>
      </c>
      <c r="E52" s="4">
        <v>80837</v>
      </c>
      <c r="F52" s="5">
        <f t="shared" si="80"/>
        <v>1.1657142857142857</v>
      </c>
      <c r="G52" s="4">
        <f t="shared" si="58"/>
        <v>9743</v>
      </c>
      <c r="H52" s="4">
        <f t="shared" si="59"/>
        <v>12563</v>
      </c>
      <c r="I52" s="4">
        <f t="shared" si="42"/>
        <v>50</v>
      </c>
      <c r="J52" s="4">
        <f t="shared" si="20"/>
        <v>0.4065040650406504</v>
      </c>
      <c r="K52" s="6">
        <f t="shared" si="81"/>
        <v>0.77553132213643239</v>
      </c>
      <c r="M52" s="4">
        <v>96</v>
      </c>
      <c r="N52" s="4">
        <v>2</v>
      </c>
      <c r="O52" s="4">
        <v>222</v>
      </c>
      <c r="P52" s="4">
        <v>170</v>
      </c>
      <c r="Q52" s="4">
        <v>84392</v>
      </c>
      <c r="R52" s="5">
        <f t="shared" si="82"/>
        <v>1.3058823529411765</v>
      </c>
      <c r="S52" s="4">
        <f t="shared" si="87"/>
        <v>9812</v>
      </c>
      <c r="T52" s="4">
        <f t="shared" si="88"/>
        <v>13286</v>
      </c>
      <c r="U52" s="4">
        <f t="shared" si="43"/>
        <v>50</v>
      </c>
      <c r="V52" s="4">
        <f t="shared" si="23"/>
        <v>0.42016806722689076</v>
      </c>
      <c r="W52" s="6">
        <f t="shared" si="83"/>
        <v>0.73852175222038241</v>
      </c>
      <c r="Y52" s="4">
        <v>76</v>
      </c>
      <c r="Z52" s="4">
        <v>3</v>
      </c>
      <c r="AA52" s="4">
        <v>247</v>
      </c>
      <c r="AB52" s="4">
        <v>139</v>
      </c>
      <c r="AC52" s="4">
        <v>98443</v>
      </c>
      <c r="AD52" s="5">
        <f t="shared" si="84"/>
        <v>1.7769784172661871</v>
      </c>
      <c r="AE52" s="4">
        <f t="shared" si="60"/>
        <v>10355</v>
      </c>
      <c r="AF52" s="4">
        <f t="shared" si="61"/>
        <v>11370</v>
      </c>
      <c r="AG52" s="4">
        <f t="shared" si="44"/>
        <v>50</v>
      </c>
      <c r="AH52" s="4">
        <f t="shared" si="24"/>
        <v>0.41666666666666669</v>
      </c>
      <c r="AI52" s="6">
        <f t="shared" si="85"/>
        <v>0.91072999120492526</v>
      </c>
      <c r="AK52" s="4">
        <v>91</v>
      </c>
      <c r="AL52" s="4">
        <v>4</v>
      </c>
      <c r="AM52" s="4">
        <v>205</v>
      </c>
      <c r="AN52" s="4">
        <v>175</v>
      </c>
      <c r="AO52" s="4">
        <v>78727</v>
      </c>
      <c r="AP52" s="5">
        <f t="shared" si="79"/>
        <v>1.1714285714285715</v>
      </c>
      <c r="AQ52" s="4">
        <f t="shared" si="62"/>
        <v>9805</v>
      </c>
      <c r="AR52" s="4">
        <f t="shared" si="63"/>
        <v>12273</v>
      </c>
      <c r="AS52" s="4">
        <f t="shared" si="45"/>
        <v>50</v>
      </c>
      <c r="AT52" s="4">
        <f t="shared" si="25"/>
        <v>0.40322580645161288</v>
      </c>
      <c r="AU52" s="6">
        <f t="shared" si="86"/>
        <v>0.79890817241098344</v>
      </c>
      <c r="BB52" s="5"/>
      <c r="BG52" s="6"/>
      <c r="BN52" s="5"/>
      <c r="BS52" s="6"/>
      <c r="BZ52" s="5"/>
      <c r="CE52" s="6"/>
      <c r="CL52" s="5"/>
      <c r="CQ52" s="6"/>
      <c r="CX52" s="9"/>
      <c r="DC52" s="6"/>
      <c r="DE52" s="4">
        <f t="shared" si="33"/>
        <v>0.26595744680851063</v>
      </c>
      <c r="DF52" s="4">
        <v>50</v>
      </c>
      <c r="DG52" s="4">
        <f>AM24+AA34+C26</f>
        <v>413</v>
      </c>
      <c r="DH52" s="4">
        <f>AN24+AB34+D26</f>
        <v>556</v>
      </c>
      <c r="DI52" s="4">
        <f t="shared" si="89"/>
        <v>31950</v>
      </c>
      <c r="DJ52" s="4">
        <f t="shared" si="90"/>
        <v>31869</v>
      </c>
      <c r="DK52" s="4">
        <f t="shared" si="77"/>
        <v>413</v>
      </c>
      <c r="DL52" s="4">
        <f t="shared" si="77"/>
        <v>556</v>
      </c>
      <c r="DM52" s="4">
        <f t="shared" si="76"/>
        <v>0.7428057553956835</v>
      </c>
      <c r="DN52" s="4">
        <f t="shared" si="68"/>
        <v>17845</v>
      </c>
      <c r="DO52" s="4">
        <f t="shared" si="69"/>
        <v>25361</v>
      </c>
      <c r="DP52" s="4">
        <f t="shared" si="53"/>
        <v>14105</v>
      </c>
      <c r="DQ52" s="4">
        <f t="shared" si="54"/>
        <v>6508</v>
      </c>
      <c r="DR52" s="4">
        <f t="shared" si="55"/>
        <v>2.1673325138291335</v>
      </c>
      <c r="DS52" s="4">
        <f t="shared" si="56"/>
        <v>633162</v>
      </c>
      <c r="DT52" s="4">
        <f t="shared" si="57"/>
        <v>289577</v>
      </c>
      <c r="DU52" s="5">
        <f t="shared" si="70"/>
        <v>1.0025416548997459</v>
      </c>
      <c r="DV52" s="5">
        <f t="shared" si="71"/>
        <v>0.70363944639406961</v>
      </c>
      <c r="DW52" s="5">
        <f t="shared" si="37"/>
        <v>2.1865065250347921</v>
      </c>
      <c r="DX52" s="11">
        <f t="shared" si="38"/>
        <v>0.26572298275087741</v>
      </c>
      <c r="DY52" s="11">
        <f t="shared" si="39"/>
        <v>0.30190699040347102</v>
      </c>
      <c r="DZ52" s="11">
        <f t="shared" si="40"/>
        <v>0.16813809088596385</v>
      </c>
      <c r="EA52" s="11">
        <f t="shared" si="41"/>
        <v>0.25603981787160152</v>
      </c>
      <c r="EB52" s="16"/>
      <c r="EC52" s="16"/>
      <c r="ED52" s="17"/>
      <c r="EE52" s="17"/>
      <c r="EF52" s="16"/>
      <c r="EG52" s="16"/>
      <c r="EH52" s="16"/>
      <c r="EI52" s="16"/>
      <c r="EJ52" s="16"/>
    </row>
    <row r="53" spans="1:140" x14ac:dyDescent="0.25">
      <c r="A53" s="4">
        <v>95</v>
      </c>
      <c r="B53" s="4">
        <v>1</v>
      </c>
      <c r="C53" s="4">
        <v>252</v>
      </c>
      <c r="D53" s="4">
        <v>188</v>
      </c>
      <c r="E53" s="4">
        <v>96161</v>
      </c>
      <c r="F53" s="5">
        <f t="shared" si="80"/>
        <v>1.3404255319148937</v>
      </c>
      <c r="G53" s="4">
        <f t="shared" si="58"/>
        <v>9995</v>
      </c>
      <c r="H53" s="4">
        <f t="shared" si="59"/>
        <v>12751</v>
      </c>
      <c r="I53" s="4">
        <f t="shared" si="42"/>
        <v>51</v>
      </c>
      <c r="J53" s="4">
        <f t="shared" si="20"/>
        <v>0.41463414634146339</v>
      </c>
      <c r="K53" s="6">
        <f t="shared" si="81"/>
        <v>0.7838600894047526</v>
      </c>
      <c r="M53" s="4">
        <v>97</v>
      </c>
      <c r="N53" s="4">
        <v>2</v>
      </c>
      <c r="O53" s="4">
        <v>290</v>
      </c>
      <c r="P53" s="4">
        <v>111</v>
      </c>
      <c r="Q53" s="4">
        <v>84794</v>
      </c>
      <c r="R53" s="5">
        <f t="shared" si="82"/>
        <v>2.6126126126126126</v>
      </c>
      <c r="S53" s="4">
        <f t="shared" si="87"/>
        <v>10102</v>
      </c>
      <c r="T53" s="4">
        <f t="shared" si="88"/>
        <v>13397</v>
      </c>
      <c r="U53" s="4">
        <f t="shared" si="43"/>
        <v>51</v>
      </c>
      <c r="V53" s="4">
        <f t="shared" si="23"/>
        <v>0.42857142857142855</v>
      </c>
      <c r="W53" s="6">
        <f t="shared" si="83"/>
        <v>0.75404941404792114</v>
      </c>
      <c r="Y53" s="4">
        <v>77</v>
      </c>
      <c r="Z53" s="4">
        <v>3</v>
      </c>
      <c r="AA53" s="4">
        <v>280</v>
      </c>
      <c r="AB53" s="4">
        <v>122</v>
      </c>
      <c r="AC53" s="4">
        <v>66898</v>
      </c>
      <c r="AD53" s="5">
        <f t="shared" si="84"/>
        <v>2.2950819672131146</v>
      </c>
      <c r="AE53" s="4">
        <f t="shared" si="60"/>
        <v>10635</v>
      </c>
      <c r="AF53" s="4">
        <f t="shared" si="61"/>
        <v>11492</v>
      </c>
      <c r="AG53" s="4">
        <f t="shared" si="44"/>
        <v>51</v>
      </c>
      <c r="AH53" s="4">
        <f t="shared" si="24"/>
        <v>0.42499999999999999</v>
      </c>
      <c r="AI53" s="6">
        <f t="shared" si="85"/>
        <v>0.9254263835711799</v>
      </c>
      <c r="AK53" s="4">
        <v>93</v>
      </c>
      <c r="AL53" s="4">
        <v>4</v>
      </c>
      <c r="AM53" s="4">
        <v>236</v>
      </c>
      <c r="AN53" s="4">
        <v>185</v>
      </c>
      <c r="AO53" s="4">
        <v>81613</v>
      </c>
      <c r="AP53" s="5">
        <f t="shared" si="79"/>
        <v>1.2756756756756757</v>
      </c>
      <c r="AQ53" s="4">
        <f t="shared" si="62"/>
        <v>10041</v>
      </c>
      <c r="AR53" s="4">
        <f t="shared" si="63"/>
        <v>12458</v>
      </c>
      <c r="AS53" s="4">
        <f t="shared" si="45"/>
        <v>51</v>
      </c>
      <c r="AT53" s="4">
        <f t="shared" si="25"/>
        <v>0.41129032258064518</v>
      </c>
      <c r="AU53" s="6">
        <f t="shared" si="86"/>
        <v>0.80598812008348053</v>
      </c>
      <c r="BB53" s="5"/>
      <c r="BG53" s="6"/>
      <c r="BN53" s="5"/>
      <c r="BS53" s="6"/>
      <c r="BZ53" s="5"/>
      <c r="CE53" s="6"/>
      <c r="CL53" s="5"/>
      <c r="CQ53" s="6"/>
      <c r="CX53" s="9"/>
      <c r="DC53" s="6"/>
      <c r="DE53" s="4">
        <f t="shared" si="33"/>
        <v>0.27127659574468083</v>
      </c>
      <c r="DF53" s="4">
        <v>51</v>
      </c>
      <c r="DG53" s="4">
        <f>AM25</f>
        <v>216</v>
      </c>
      <c r="DH53" s="4">
        <f>AN25</f>
        <v>277</v>
      </c>
      <c r="DI53" s="4">
        <f t="shared" si="89"/>
        <v>32166</v>
      </c>
      <c r="DJ53" s="4">
        <f t="shared" si="90"/>
        <v>32146</v>
      </c>
      <c r="DK53" s="4">
        <f t="shared" si="77"/>
        <v>216</v>
      </c>
      <c r="DL53" s="4">
        <f t="shared" si="77"/>
        <v>277</v>
      </c>
      <c r="DM53" s="4">
        <f t="shared" si="76"/>
        <v>0.77978339350180503</v>
      </c>
      <c r="DN53" s="4">
        <f t="shared" si="68"/>
        <v>18061</v>
      </c>
      <c r="DO53" s="4">
        <f t="shared" si="69"/>
        <v>25638</v>
      </c>
      <c r="DP53" s="4">
        <f t="shared" si="53"/>
        <v>14105</v>
      </c>
      <c r="DQ53" s="4">
        <f t="shared" si="54"/>
        <v>6508</v>
      </c>
      <c r="DR53" s="4">
        <f t="shared" si="55"/>
        <v>2.1673325138291335</v>
      </c>
      <c r="DS53" s="4">
        <f t="shared" si="56"/>
        <v>647267</v>
      </c>
      <c r="DT53" s="4">
        <f t="shared" si="57"/>
        <v>296085</v>
      </c>
      <c r="DU53" s="5">
        <f t="shared" si="70"/>
        <v>1.0006221613886641</v>
      </c>
      <c r="DV53" s="5">
        <f t="shared" si="71"/>
        <v>0.70446212653093065</v>
      </c>
      <c r="DW53" s="5">
        <f t="shared" si="37"/>
        <v>2.1860850769204787</v>
      </c>
      <c r="DX53" s="11">
        <f t="shared" si="38"/>
        <v>0.26751941981736221</v>
      </c>
      <c r="DY53" s="11">
        <f t="shared" si="39"/>
        <v>0.30453111530044807</v>
      </c>
      <c r="DZ53" s="11">
        <f t="shared" si="40"/>
        <v>0.17017327315726494</v>
      </c>
      <c r="EA53" s="11">
        <f t="shared" si="41"/>
        <v>0.25883635702819757</v>
      </c>
      <c r="EB53" s="16"/>
      <c r="EC53" s="16"/>
      <c r="ED53" s="16"/>
      <c r="EE53" s="17"/>
      <c r="EF53" s="16"/>
      <c r="EG53" s="16"/>
      <c r="EH53" s="16"/>
      <c r="EI53" s="16"/>
      <c r="EJ53" s="16"/>
    </row>
    <row r="54" spans="1:140" x14ac:dyDescent="0.25">
      <c r="A54" s="4">
        <v>96</v>
      </c>
      <c r="B54" s="4">
        <v>1</v>
      </c>
      <c r="C54" s="4">
        <v>280</v>
      </c>
      <c r="D54" s="4">
        <v>114</v>
      </c>
      <c r="E54" s="4">
        <v>84392</v>
      </c>
      <c r="F54" s="5">
        <f t="shared" si="80"/>
        <v>2.4561403508771931</v>
      </c>
      <c r="G54" s="4">
        <f t="shared" si="58"/>
        <v>10275</v>
      </c>
      <c r="H54" s="4">
        <f t="shared" si="59"/>
        <v>12865</v>
      </c>
      <c r="I54" s="4">
        <f t="shared" si="42"/>
        <v>52</v>
      </c>
      <c r="J54" s="4">
        <f t="shared" si="20"/>
        <v>0.42276422764227645</v>
      </c>
      <c r="K54" s="6">
        <f t="shared" si="81"/>
        <v>0.79867858530897784</v>
      </c>
      <c r="M54" s="4">
        <v>100</v>
      </c>
      <c r="N54" s="4">
        <v>2</v>
      </c>
      <c r="O54" s="4">
        <v>248</v>
      </c>
      <c r="P54" s="4">
        <v>221</v>
      </c>
      <c r="Q54" s="4">
        <v>87829</v>
      </c>
      <c r="R54" s="5">
        <f t="shared" si="82"/>
        <v>1.1221719457013575</v>
      </c>
      <c r="S54" s="4">
        <f t="shared" si="87"/>
        <v>10350</v>
      </c>
      <c r="T54" s="4">
        <f t="shared" si="88"/>
        <v>13618</v>
      </c>
      <c r="U54" s="4">
        <f t="shared" si="43"/>
        <v>52</v>
      </c>
      <c r="V54" s="4">
        <f t="shared" si="23"/>
        <v>0.43697478991596639</v>
      </c>
      <c r="W54" s="6">
        <f t="shared" si="83"/>
        <v>0.76002349831105886</v>
      </c>
      <c r="Y54" s="4">
        <v>80</v>
      </c>
      <c r="Z54" s="4">
        <v>3</v>
      </c>
      <c r="AA54" s="4">
        <v>239</v>
      </c>
      <c r="AB54" s="4">
        <v>102</v>
      </c>
      <c r="AC54" s="4">
        <v>65229</v>
      </c>
      <c r="AD54" s="5">
        <f t="shared" si="84"/>
        <v>2.3431372549019609</v>
      </c>
      <c r="AE54" s="4">
        <f t="shared" si="60"/>
        <v>10874</v>
      </c>
      <c r="AF54" s="4">
        <f t="shared" si="61"/>
        <v>11594</v>
      </c>
      <c r="AG54" s="4">
        <f t="shared" si="44"/>
        <v>52</v>
      </c>
      <c r="AH54" s="4">
        <f t="shared" si="24"/>
        <v>0.43333333333333335</v>
      </c>
      <c r="AI54" s="6">
        <f t="shared" si="85"/>
        <v>0.93789891323098151</v>
      </c>
      <c r="AK54" s="4">
        <v>94</v>
      </c>
      <c r="AL54" s="4">
        <v>4</v>
      </c>
      <c r="AM54" s="4">
        <v>257</v>
      </c>
      <c r="AN54" s="4">
        <v>162</v>
      </c>
      <c r="AO54" s="4">
        <v>83849</v>
      </c>
      <c r="AP54" s="5">
        <f t="shared" si="79"/>
        <v>1.5864197530864197</v>
      </c>
      <c r="AQ54" s="4">
        <f t="shared" si="62"/>
        <v>10298</v>
      </c>
      <c r="AR54" s="4">
        <f t="shared" si="63"/>
        <v>12620</v>
      </c>
      <c r="AS54" s="4">
        <f t="shared" si="45"/>
        <v>52</v>
      </c>
      <c r="AT54" s="4">
        <f t="shared" si="25"/>
        <v>0.41935483870967744</v>
      </c>
      <c r="AU54" s="6">
        <f t="shared" si="86"/>
        <v>0.8160063391442155</v>
      </c>
      <c r="BB54" s="5"/>
      <c r="BG54" s="6"/>
      <c r="BN54" s="5"/>
      <c r="BS54" s="6"/>
      <c r="BZ54" s="5"/>
      <c r="CE54" s="6"/>
      <c r="CL54" s="5"/>
      <c r="CQ54" s="6"/>
      <c r="CX54" s="9"/>
      <c r="DC54" s="6"/>
      <c r="DE54" s="4">
        <f t="shared" si="33"/>
        <v>0.27659574468085107</v>
      </c>
      <c r="DF54" s="4">
        <v>52</v>
      </c>
      <c r="DG54" s="4">
        <f>AA35+C27</f>
        <v>308</v>
      </c>
      <c r="DH54" s="4">
        <f>AB35+D27</f>
        <v>530</v>
      </c>
      <c r="DI54" s="4">
        <f t="shared" si="89"/>
        <v>32474</v>
      </c>
      <c r="DJ54" s="4">
        <f t="shared" si="90"/>
        <v>32676</v>
      </c>
      <c r="DK54" s="4">
        <f t="shared" si="77"/>
        <v>308</v>
      </c>
      <c r="DL54" s="4">
        <f t="shared" si="77"/>
        <v>530</v>
      </c>
      <c r="DM54" s="4">
        <f t="shared" si="76"/>
        <v>0.5811320754716981</v>
      </c>
      <c r="DN54" s="4">
        <f t="shared" si="68"/>
        <v>18369</v>
      </c>
      <c r="DO54" s="4">
        <f t="shared" si="69"/>
        <v>26168</v>
      </c>
      <c r="DP54" s="4">
        <f t="shared" si="53"/>
        <v>14105</v>
      </c>
      <c r="DQ54" s="4">
        <f t="shared" si="54"/>
        <v>6508</v>
      </c>
      <c r="DR54" s="4">
        <f t="shared" si="55"/>
        <v>2.1673325138291335</v>
      </c>
      <c r="DS54" s="4">
        <f t="shared" si="56"/>
        <v>661372</v>
      </c>
      <c r="DT54" s="4">
        <f t="shared" si="57"/>
        <v>302593</v>
      </c>
      <c r="DU54" s="5">
        <f t="shared" si="70"/>
        <v>0.99381809278981514</v>
      </c>
      <c r="DV54" s="5">
        <f t="shared" si="71"/>
        <v>0.70196423112198103</v>
      </c>
      <c r="DW54" s="5">
        <f t="shared" si="37"/>
        <v>2.1856817573440233</v>
      </c>
      <c r="DX54" s="11">
        <f t="shared" si="38"/>
        <v>0.27008100600475721</v>
      </c>
      <c r="DY54" s="11">
        <f t="shared" si="39"/>
        <v>0.30955200409249806</v>
      </c>
      <c r="DZ54" s="11">
        <f t="shared" si="40"/>
        <v>0.173075292321898</v>
      </c>
      <c r="EA54" s="11">
        <f t="shared" si="41"/>
        <v>0.26418713591987963</v>
      </c>
      <c r="EB54" s="17"/>
      <c r="EC54" s="16"/>
      <c r="ED54" s="17"/>
      <c r="EE54" s="16"/>
      <c r="EF54" s="16"/>
      <c r="EG54" s="16"/>
      <c r="EH54" s="16"/>
      <c r="EI54" s="16"/>
      <c r="EJ54" s="16"/>
    </row>
    <row r="55" spans="1:140" x14ac:dyDescent="0.25">
      <c r="A55" s="4">
        <v>97</v>
      </c>
      <c r="B55" s="4">
        <v>1</v>
      </c>
      <c r="C55" s="4">
        <v>267</v>
      </c>
      <c r="D55" s="4">
        <v>139</v>
      </c>
      <c r="E55" s="4">
        <v>84794</v>
      </c>
      <c r="F55" s="5">
        <f t="shared" si="80"/>
        <v>1.920863309352518</v>
      </c>
      <c r="G55" s="4">
        <f t="shared" si="58"/>
        <v>10542</v>
      </c>
      <c r="H55" s="4">
        <f t="shared" si="59"/>
        <v>13004</v>
      </c>
      <c r="I55" s="4">
        <f t="shared" si="42"/>
        <v>53</v>
      </c>
      <c r="J55" s="4">
        <f t="shared" si="20"/>
        <v>0.43089430894308944</v>
      </c>
      <c r="K55" s="6">
        <f t="shared" si="81"/>
        <v>0.81067363888034449</v>
      </c>
      <c r="M55" s="4">
        <v>101</v>
      </c>
      <c r="N55" s="4">
        <v>2</v>
      </c>
      <c r="O55" s="4">
        <v>247</v>
      </c>
      <c r="P55" s="4">
        <v>169</v>
      </c>
      <c r="Q55" s="4">
        <v>89657</v>
      </c>
      <c r="R55" s="5">
        <f t="shared" si="82"/>
        <v>1.4615384615384615</v>
      </c>
      <c r="S55" s="4">
        <f t="shared" si="87"/>
        <v>10597</v>
      </c>
      <c r="T55" s="4">
        <f t="shared" si="88"/>
        <v>13787</v>
      </c>
      <c r="U55" s="4">
        <f t="shared" si="43"/>
        <v>53</v>
      </c>
      <c r="V55" s="4">
        <f t="shared" si="23"/>
        <v>0.44537815126050423</v>
      </c>
      <c r="W55" s="6">
        <f t="shared" si="83"/>
        <v>0.76862261550736199</v>
      </c>
      <c r="Y55" s="4">
        <v>81</v>
      </c>
      <c r="Z55" s="4">
        <v>3</v>
      </c>
      <c r="AA55" s="4">
        <v>243</v>
      </c>
      <c r="AB55" s="4">
        <v>149</v>
      </c>
      <c r="AC55" s="4">
        <v>66473</v>
      </c>
      <c r="AD55" s="5">
        <f t="shared" si="84"/>
        <v>1.6308724832214765</v>
      </c>
      <c r="AE55" s="4">
        <f t="shared" si="60"/>
        <v>11117</v>
      </c>
      <c r="AF55" s="4">
        <f t="shared" si="61"/>
        <v>11743</v>
      </c>
      <c r="AG55" s="4">
        <f t="shared" si="44"/>
        <v>53</v>
      </c>
      <c r="AH55" s="4">
        <f t="shared" si="24"/>
        <v>0.44166666666666665</v>
      </c>
      <c r="AI55" s="6">
        <f t="shared" si="85"/>
        <v>0.9466916460870306</v>
      </c>
      <c r="AK55" s="4">
        <v>95</v>
      </c>
      <c r="AL55" s="4">
        <v>4</v>
      </c>
      <c r="AM55" s="4">
        <v>338</v>
      </c>
      <c r="AN55" s="4">
        <v>215</v>
      </c>
      <c r="AO55" s="4">
        <v>96161</v>
      </c>
      <c r="AP55" s="5">
        <f t="shared" si="79"/>
        <v>1.5720930232558139</v>
      </c>
      <c r="AQ55" s="4">
        <f t="shared" si="62"/>
        <v>10636</v>
      </c>
      <c r="AR55" s="4">
        <f t="shared" si="63"/>
        <v>12835</v>
      </c>
      <c r="AS55" s="4">
        <f t="shared" si="45"/>
        <v>53</v>
      </c>
      <c r="AT55" s="4">
        <f t="shared" si="25"/>
        <v>0.42741935483870969</v>
      </c>
      <c r="AU55" s="6">
        <f t="shared" si="86"/>
        <v>0.82867160109076743</v>
      </c>
      <c r="BB55" s="5"/>
      <c r="BG55" s="6"/>
      <c r="BN55" s="5"/>
      <c r="BS55" s="6"/>
      <c r="BZ55" s="5"/>
      <c r="CE55" s="6"/>
      <c r="CL55" s="5"/>
      <c r="CQ55" s="6"/>
      <c r="CX55" s="9"/>
      <c r="DC55" s="6"/>
      <c r="DE55" s="4">
        <f t="shared" si="33"/>
        <v>0.28191489361702127</v>
      </c>
      <c r="DF55" s="4">
        <v>53</v>
      </c>
      <c r="DG55" s="4">
        <f>AM26+AA36+C28</f>
        <v>594</v>
      </c>
      <c r="DH55" s="4">
        <f>AN26+AB36+D28</f>
        <v>670</v>
      </c>
      <c r="DI55" s="4">
        <f t="shared" si="89"/>
        <v>33068</v>
      </c>
      <c r="DJ55" s="4">
        <f t="shared" si="90"/>
        <v>33346</v>
      </c>
      <c r="DK55" s="4">
        <f t="shared" si="77"/>
        <v>594</v>
      </c>
      <c r="DL55" s="4">
        <f t="shared" si="77"/>
        <v>670</v>
      </c>
      <c r="DM55" s="4">
        <f t="shared" si="76"/>
        <v>0.88656716417910453</v>
      </c>
      <c r="DN55" s="4">
        <f t="shared" si="68"/>
        <v>18963</v>
      </c>
      <c r="DO55" s="4">
        <f t="shared" si="69"/>
        <v>26838</v>
      </c>
      <c r="DP55" s="4">
        <f t="shared" si="53"/>
        <v>14105</v>
      </c>
      <c r="DQ55" s="4">
        <f t="shared" si="54"/>
        <v>6508</v>
      </c>
      <c r="DR55" s="4">
        <f t="shared" si="55"/>
        <v>2.1673325138291335</v>
      </c>
      <c r="DS55" s="4">
        <f t="shared" si="56"/>
        <v>675477</v>
      </c>
      <c r="DT55" s="4">
        <f t="shared" si="57"/>
        <v>309101</v>
      </c>
      <c r="DU55" s="5">
        <f t="shared" si="70"/>
        <v>0.9916631679961615</v>
      </c>
      <c r="DV55" s="5">
        <f t="shared" si="71"/>
        <v>0.70657276995305163</v>
      </c>
      <c r="DW55" s="5">
        <f t="shared" si="37"/>
        <v>2.1852954212377185</v>
      </c>
      <c r="DX55" s="11">
        <f t="shared" si="38"/>
        <v>0.27502120793759044</v>
      </c>
      <c r="DY55" s="11">
        <f t="shared" si="39"/>
        <v>0.31589916539565549</v>
      </c>
      <c r="DZ55" s="11">
        <f t="shared" si="40"/>
        <v>0.17867204356797603</v>
      </c>
      <c r="EA55" s="11">
        <f t="shared" si="41"/>
        <v>0.27095132810370415</v>
      </c>
      <c r="EB55" s="17"/>
      <c r="EC55" s="16"/>
      <c r="ED55" s="17"/>
      <c r="EE55" s="17"/>
      <c r="EF55" s="16"/>
      <c r="EG55" s="16"/>
      <c r="EH55" s="16"/>
      <c r="EI55" s="16"/>
      <c r="EJ55" s="16"/>
    </row>
    <row r="56" spans="1:140" x14ac:dyDescent="0.25">
      <c r="A56" s="4">
        <v>98</v>
      </c>
      <c r="B56" s="4">
        <v>1</v>
      </c>
      <c r="C56" s="4">
        <v>247</v>
      </c>
      <c r="D56" s="4">
        <v>152</v>
      </c>
      <c r="E56" s="4">
        <v>101036</v>
      </c>
      <c r="F56" s="5">
        <f t="shared" si="80"/>
        <v>1.625</v>
      </c>
      <c r="G56" s="4">
        <f t="shared" si="58"/>
        <v>10789</v>
      </c>
      <c r="H56" s="4">
        <f t="shared" si="59"/>
        <v>13156</v>
      </c>
      <c r="I56" s="4">
        <f t="shared" si="42"/>
        <v>54</v>
      </c>
      <c r="J56" s="4">
        <f t="shared" si="20"/>
        <v>0.43902439024390244</v>
      </c>
      <c r="K56" s="6">
        <f t="shared" si="81"/>
        <v>0.82008209182122227</v>
      </c>
      <c r="M56" s="4">
        <v>102</v>
      </c>
      <c r="N56" s="4">
        <v>2</v>
      </c>
      <c r="O56" s="4">
        <v>224</v>
      </c>
      <c r="P56" s="4">
        <v>134</v>
      </c>
      <c r="Q56" s="4">
        <v>92468</v>
      </c>
      <c r="R56" s="5">
        <f t="shared" si="82"/>
        <v>1.6716417910447761</v>
      </c>
      <c r="S56" s="4">
        <f t="shared" si="87"/>
        <v>10821</v>
      </c>
      <c r="T56" s="4">
        <f t="shared" si="88"/>
        <v>13921</v>
      </c>
      <c r="U56" s="4">
        <f t="shared" si="43"/>
        <v>54</v>
      </c>
      <c r="V56" s="4">
        <f t="shared" si="23"/>
        <v>0.45378151260504201</v>
      </c>
      <c r="W56" s="6">
        <f t="shared" si="83"/>
        <v>0.77731484807125928</v>
      </c>
      <c r="Y56" s="4">
        <v>82</v>
      </c>
      <c r="Z56" s="4">
        <v>3</v>
      </c>
      <c r="AA56" s="4">
        <v>229</v>
      </c>
      <c r="AB56" s="4">
        <v>216</v>
      </c>
      <c r="AC56" s="4">
        <v>67362</v>
      </c>
      <c r="AD56" s="5">
        <f t="shared" si="84"/>
        <v>1.0601851851851851</v>
      </c>
      <c r="AE56" s="4">
        <f t="shared" si="60"/>
        <v>11346</v>
      </c>
      <c r="AF56" s="4">
        <f t="shared" si="61"/>
        <v>11959</v>
      </c>
      <c r="AG56" s="4">
        <f t="shared" si="44"/>
        <v>54</v>
      </c>
      <c r="AH56" s="4">
        <f t="shared" si="24"/>
        <v>0.45</v>
      </c>
      <c r="AI56" s="6">
        <f t="shared" si="85"/>
        <v>0.94874153357304125</v>
      </c>
      <c r="AK56" s="4">
        <v>96</v>
      </c>
      <c r="AL56" s="4">
        <v>4</v>
      </c>
      <c r="AM56" s="4">
        <v>201</v>
      </c>
      <c r="AN56" s="4">
        <v>135</v>
      </c>
      <c r="AO56" s="4">
        <v>84392</v>
      </c>
      <c r="AP56" s="5">
        <f t="shared" si="79"/>
        <v>1.4888888888888889</v>
      </c>
      <c r="AQ56" s="4">
        <f t="shared" si="62"/>
        <v>10837</v>
      </c>
      <c r="AR56" s="4">
        <f t="shared" si="63"/>
        <v>12970</v>
      </c>
      <c r="AS56" s="4">
        <f t="shared" si="45"/>
        <v>54</v>
      </c>
      <c r="AT56" s="4">
        <f t="shared" si="25"/>
        <v>0.43548387096774194</v>
      </c>
      <c r="AU56" s="6">
        <f t="shared" si="86"/>
        <v>0.83554356206630687</v>
      </c>
      <c r="BB56" s="5"/>
      <c r="BG56" s="6"/>
      <c r="BN56" s="5"/>
      <c r="BS56" s="6"/>
      <c r="BZ56" s="5"/>
      <c r="CE56" s="6"/>
      <c r="CL56" s="5"/>
      <c r="CQ56" s="6"/>
      <c r="CX56" s="9"/>
      <c r="DC56" s="6"/>
      <c r="DE56" s="4">
        <f t="shared" si="33"/>
        <v>0.28723404255319152</v>
      </c>
      <c r="DF56" s="4">
        <v>54</v>
      </c>
      <c r="DG56" s="4">
        <f>AA37+C29</f>
        <v>402</v>
      </c>
      <c r="DH56" s="4">
        <f>AB37+D29</f>
        <v>427</v>
      </c>
      <c r="DI56" s="4">
        <f t="shared" si="89"/>
        <v>33470</v>
      </c>
      <c r="DJ56" s="4">
        <f t="shared" si="90"/>
        <v>33773</v>
      </c>
      <c r="DK56" s="4">
        <f t="shared" si="77"/>
        <v>402</v>
      </c>
      <c r="DL56" s="4">
        <f t="shared" si="77"/>
        <v>427</v>
      </c>
      <c r="DM56" s="4">
        <f t="shared" si="76"/>
        <v>0.94145199063231855</v>
      </c>
      <c r="DN56" s="4">
        <f t="shared" si="68"/>
        <v>19365</v>
      </c>
      <c r="DO56" s="4">
        <f t="shared" si="69"/>
        <v>27265</v>
      </c>
      <c r="DP56" s="4">
        <f t="shared" si="53"/>
        <v>14105</v>
      </c>
      <c r="DQ56" s="4">
        <f t="shared" si="54"/>
        <v>6508</v>
      </c>
      <c r="DR56" s="4">
        <f t="shared" si="55"/>
        <v>2.1673325138291335</v>
      </c>
      <c r="DS56" s="4">
        <f t="shared" si="56"/>
        <v>689582</v>
      </c>
      <c r="DT56" s="4">
        <f t="shared" si="57"/>
        <v>315609</v>
      </c>
      <c r="DU56" s="5">
        <f t="shared" si="70"/>
        <v>0.99102833624492936</v>
      </c>
      <c r="DV56" s="5">
        <f t="shared" si="71"/>
        <v>0.71025123785072442</v>
      </c>
      <c r="DW56" s="5">
        <f t="shared" si="37"/>
        <v>2.1849250179811097</v>
      </c>
      <c r="DX56" s="11">
        <f t="shared" si="38"/>
        <v>0.27836457692243716</v>
      </c>
      <c r="DY56" s="11">
        <f t="shared" si="39"/>
        <v>0.31994429655453349</v>
      </c>
      <c r="DZ56" s="11">
        <f t="shared" si="40"/>
        <v>0.18245974390623085</v>
      </c>
      <c r="EA56" s="11">
        <f t="shared" si="41"/>
        <v>0.27526223864473859</v>
      </c>
      <c r="EB56" s="17"/>
      <c r="EC56" s="16"/>
      <c r="ED56" s="17"/>
      <c r="EE56" s="16"/>
      <c r="EF56" s="16"/>
      <c r="EG56" s="16"/>
      <c r="EH56" s="16"/>
      <c r="EI56" s="16"/>
      <c r="EJ56" s="16"/>
    </row>
    <row r="57" spans="1:140" x14ac:dyDescent="0.25">
      <c r="A57" s="4">
        <v>99</v>
      </c>
      <c r="B57" s="4">
        <v>1</v>
      </c>
      <c r="C57" s="4">
        <v>304</v>
      </c>
      <c r="D57" s="4">
        <v>160</v>
      </c>
      <c r="E57" s="4">
        <v>102441</v>
      </c>
      <c r="F57" s="5">
        <f t="shared" si="80"/>
        <v>1.9</v>
      </c>
      <c r="G57" s="4">
        <f t="shared" si="58"/>
        <v>11093</v>
      </c>
      <c r="H57" s="4">
        <f t="shared" si="59"/>
        <v>13316</v>
      </c>
      <c r="I57" s="4">
        <f t="shared" si="42"/>
        <v>55</v>
      </c>
      <c r="J57" s="4">
        <f t="shared" si="20"/>
        <v>0.44715447154471544</v>
      </c>
      <c r="K57" s="6">
        <f t="shared" si="81"/>
        <v>0.83305797536797832</v>
      </c>
      <c r="M57" s="4">
        <v>103</v>
      </c>
      <c r="N57" s="4">
        <v>2</v>
      </c>
      <c r="O57" s="4">
        <v>297</v>
      </c>
      <c r="P57" s="4">
        <v>150</v>
      </c>
      <c r="Q57" s="4">
        <v>94528</v>
      </c>
      <c r="R57" s="5">
        <f t="shared" si="82"/>
        <v>1.98</v>
      </c>
      <c r="S57" s="4">
        <f t="shared" si="87"/>
        <v>11118</v>
      </c>
      <c r="T57" s="4">
        <f t="shared" si="88"/>
        <v>14071</v>
      </c>
      <c r="U57" s="4">
        <f t="shared" si="43"/>
        <v>55</v>
      </c>
      <c r="V57" s="4">
        <f t="shared" si="23"/>
        <v>0.46218487394957986</v>
      </c>
      <c r="W57" s="6">
        <f t="shared" si="83"/>
        <v>0.79013574017482768</v>
      </c>
      <c r="Y57" s="4">
        <v>84</v>
      </c>
      <c r="Z57" s="4">
        <v>3</v>
      </c>
      <c r="AA57" s="4">
        <v>225</v>
      </c>
      <c r="AB57" s="4">
        <v>222</v>
      </c>
      <c r="AC57" s="4">
        <v>69805</v>
      </c>
      <c r="AD57" s="5">
        <f t="shared" si="84"/>
        <v>1.0135135135135136</v>
      </c>
      <c r="AE57" s="4">
        <f t="shared" si="60"/>
        <v>11571</v>
      </c>
      <c r="AF57" s="4">
        <f t="shared" si="61"/>
        <v>12181</v>
      </c>
      <c r="AG57" s="4">
        <f t="shared" si="44"/>
        <v>55</v>
      </c>
      <c r="AH57" s="4">
        <f t="shared" si="24"/>
        <v>0.45833333333333331</v>
      </c>
      <c r="AI57" s="6">
        <f t="shared" si="85"/>
        <v>0.94992200968721785</v>
      </c>
      <c r="AK57" s="4">
        <v>98</v>
      </c>
      <c r="AL57" s="4">
        <v>4</v>
      </c>
      <c r="AM57" s="4">
        <v>248</v>
      </c>
      <c r="AN57" s="4">
        <v>160</v>
      </c>
      <c r="AO57" s="4">
        <v>101036</v>
      </c>
      <c r="AP57" s="5">
        <f t="shared" ref="AP57:AP88" si="91">AM57/AN57</f>
        <v>1.55</v>
      </c>
      <c r="AQ57" s="4">
        <f t="shared" si="62"/>
        <v>11085</v>
      </c>
      <c r="AR57" s="4">
        <f t="shared" si="63"/>
        <v>13130</v>
      </c>
      <c r="AS57" s="4">
        <f t="shared" si="45"/>
        <v>55</v>
      </c>
      <c r="AT57" s="4">
        <f t="shared" si="25"/>
        <v>0.44354838709677419</v>
      </c>
      <c r="AU57" s="6">
        <f t="shared" si="86"/>
        <v>0.84424980959634421</v>
      </c>
      <c r="BB57" s="5"/>
      <c r="BG57" s="6"/>
      <c r="BN57" s="5"/>
      <c r="BS57" s="6"/>
      <c r="BZ57" s="5"/>
      <c r="CE57" s="6"/>
      <c r="CL57" s="5"/>
      <c r="CQ57" s="6"/>
      <c r="CX57" s="9"/>
      <c r="DC57" s="6"/>
      <c r="DE57" s="4">
        <f t="shared" si="33"/>
        <v>0.29255319148936171</v>
      </c>
      <c r="DF57" s="4">
        <v>55</v>
      </c>
      <c r="DG57" s="4">
        <f>AM27+AA38+C30</f>
        <v>624</v>
      </c>
      <c r="DH57" s="4">
        <f>AN27+AB38+D30</f>
        <v>819</v>
      </c>
      <c r="DI57" s="4">
        <f t="shared" si="89"/>
        <v>34094</v>
      </c>
      <c r="DJ57" s="4">
        <f t="shared" si="90"/>
        <v>34592</v>
      </c>
      <c r="DK57" s="4">
        <f t="shared" si="77"/>
        <v>624</v>
      </c>
      <c r="DL57" s="4">
        <f t="shared" si="77"/>
        <v>819</v>
      </c>
      <c r="DM57" s="4">
        <f t="shared" si="76"/>
        <v>0.76190476190476186</v>
      </c>
      <c r="DN57" s="4">
        <f t="shared" si="68"/>
        <v>19989</v>
      </c>
      <c r="DO57" s="4">
        <f t="shared" si="69"/>
        <v>28084</v>
      </c>
      <c r="DP57" s="4">
        <f t="shared" si="53"/>
        <v>14105</v>
      </c>
      <c r="DQ57" s="4">
        <f t="shared" si="54"/>
        <v>6508</v>
      </c>
      <c r="DR57" s="4">
        <f t="shared" si="55"/>
        <v>2.1673325138291335</v>
      </c>
      <c r="DS57" s="4">
        <f t="shared" si="56"/>
        <v>703687</v>
      </c>
      <c r="DT57" s="4">
        <f t="shared" si="57"/>
        <v>322117</v>
      </c>
      <c r="DU57" s="5">
        <f t="shared" si="70"/>
        <v>0.98560360777058276</v>
      </c>
      <c r="DV57" s="5">
        <f t="shared" si="71"/>
        <v>0.71175758438968806</v>
      </c>
      <c r="DW57" s="5">
        <f t="shared" si="37"/>
        <v>2.1845695818600075</v>
      </c>
      <c r="DX57" s="11">
        <f t="shared" si="38"/>
        <v>0.28355428400339328</v>
      </c>
      <c r="DY57" s="11">
        <f t="shared" si="39"/>
        <v>0.32770299074451253</v>
      </c>
      <c r="DZ57" s="11">
        <f t="shared" si="40"/>
        <v>0.18833915935665627</v>
      </c>
      <c r="EA57" s="11">
        <f t="shared" si="41"/>
        <v>0.28353070640377181</v>
      </c>
      <c r="EB57" s="17"/>
      <c r="EC57" s="16"/>
      <c r="ED57" s="17"/>
      <c r="EE57" s="17"/>
      <c r="EF57" s="16"/>
      <c r="EG57" s="16"/>
      <c r="EH57" s="16"/>
      <c r="EI57" s="16"/>
      <c r="EJ57" s="16"/>
    </row>
    <row r="58" spans="1:140" x14ac:dyDescent="0.25">
      <c r="A58" s="4">
        <v>100</v>
      </c>
      <c r="B58" s="4">
        <v>1</v>
      </c>
      <c r="C58" s="4">
        <v>362</v>
      </c>
      <c r="D58" s="4">
        <v>172</v>
      </c>
      <c r="E58" s="4">
        <v>87829</v>
      </c>
      <c r="F58" s="5">
        <f t="shared" si="80"/>
        <v>2.1046511627906979</v>
      </c>
      <c r="G58" s="4">
        <f t="shared" si="58"/>
        <v>11455</v>
      </c>
      <c r="H58" s="4">
        <f t="shared" si="59"/>
        <v>13488</v>
      </c>
      <c r="I58" s="4">
        <f t="shared" si="42"/>
        <v>56</v>
      </c>
      <c r="J58" s="4">
        <f t="shared" si="20"/>
        <v>0.45528455284552843</v>
      </c>
      <c r="K58" s="6">
        <f t="shared" si="81"/>
        <v>0.84927342823250296</v>
      </c>
      <c r="M58" s="4">
        <v>104</v>
      </c>
      <c r="N58" s="4">
        <v>2</v>
      </c>
      <c r="O58" s="4">
        <v>246</v>
      </c>
      <c r="P58" s="4">
        <v>104</v>
      </c>
      <c r="Q58" s="4">
        <v>95803</v>
      </c>
      <c r="R58" s="5">
        <f t="shared" si="82"/>
        <v>2.3653846153846154</v>
      </c>
      <c r="S58" s="4">
        <f t="shared" si="87"/>
        <v>11364</v>
      </c>
      <c r="T58" s="4">
        <f t="shared" si="88"/>
        <v>14175</v>
      </c>
      <c r="U58" s="4">
        <f t="shared" si="43"/>
        <v>56</v>
      </c>
      <c r="V58" s="4">
        <f t="shared" si="23"/>
        <v>0.47058823529411764</v>
      </c>
      <c r="W58" s="6">
        <f t="shared" si="83"/>
        <v>0.80169312169312168</v>
      </c>
      <c r="Y58" s="4">
        <v>86</v>
      </c>
      <c r="Z58" s="4">
        <v>3</v>
      </c>
      <c r="AA58" s="4">
        <v>309</v>
      </c>
      <c r="AB58" s="4">
        <v>133</v>
      </c>
      <c r="AC58" s="4">
        <v>73571</v>
      </c>
      <c r="AD58" s="5">
        <f t="shared" si="84"/>
        <v>2.3233082706766917</v>
      </c>
      <c r="AE58" s="4">
        <f t="shared" si="60"/>
        <v>11880</v>
      </c>
      <c r="AF58" s="4">
        <f t="shared" si="61"/>
        <v>12314</v>
      </c>
      <c r="AG58" s="4">
        <f t="shared" si="44"/>
        <v>56</v>
      </c>
      <c r="AH58" s="4">
        <f t="shared" si="24"/>
        <v>0.46666666666666667</v>
      </c>
      <c r="AI58" s="6">
        <f t="shared" si="85"/>
        <v>0.96475556277407826</v>
      </c>
      <c r="AK58" s="4">
        <v>99</v>
      </c>
      <c r="AL58" s="4">
        <v>4</v>
      </c>
      <c r="AM58" s="4">
        <v>232</v>
      </c>
      <c r="AN58" s="4">
        <v>182</v>
      </c>
      <c r="AO58" s="4">
        <v>102441</v>
      </c>
      <c r="AP58" s="5">
        <f t="shared" si="91"/>
        <v>1.2747252747252746</v>
      </c>
      <c r="AQ58" s="4">
        <f t="shared" si="62"/>
        <v>11317</v>
      </c>
      <c r="AR58" s="4">
        <f t="shared" si="63"/>
        <v>13312</v>
      </c>
      <c r="AS58" s="4">
        <f t="shared" si="45"/>
        <v>56</v>
      </c>
      <c r="AT58" s="4">
        <f t="shared" si="25"/>
        <v>0.45161290322580644</v>
      </c>
      <c r="AU58" s="6">
        <f t="shared" si="86"/>
        <v>0.85013521634615385</v>
      </c>
      <c r="BB58" s="5"/>
      <c r="BG58" s="6"/>
      <c r="BN58" s="5"/>
      <c r="BS58" s="6"/>
      <c r="BZ58" s="5"/>
      <c r="CE58" s="6"/>
      <c r="CL58" s="5"/>
      <c r="CQ58" s="6"/>
      <c r="CX58" s="9"/>
      <c r="DC58" s="6"/>
      <c r="DE58" s="4">
        <f t="shared" si="33"/>
        <v>0.2978723404255319</v>
      </c>
      <c r="DF58" s="4">
        <v>56</v>
      </c>
      <c r="DG58" s="4">
        <f>AA39+C31</f>
        <v>473</v>
      </c>
      <c r="DH58" s="4">
        <f>AB39+D31</f>
        <v>409</v>
      </c>
      <c r="DI58" s="4">
        <f t="shared" si="89"/>
        <v>34567</v>
      </c>
      <c r="DJ58" s="4">
        <f t="shared" si="90"/>
        <v>35001</v>
      </c>
      <c r="DK58" s="4">
        <f t="shared" si="77"/>
        <v>473</v>
      </c>
      <c r="DL58" s="4">
        <f t="shared" si="78"/>
        <v>409</v>
      </c>
      <c r="DM58" s="4">
        <f t="shared" si="76"/>
        <v>1.156479217603912</v>
      </c>
      <c r="DN58" s="4">
        <f t="shared" si="68"/>
        <v>20462</v>
      </c>
      <c r="DO58" s="4">
        <f t="shared" si="69"/>
        <v>28493</v>
      </c>
      <c r="DP58" s="4">
        <f t="shared" si="53"/>
        <v>14105</v>
      </c>
      <c r="DQ58" s="4">
        <f t="shared" si="54"/>
        <v>6508</v>
      </c>
      <c r="DR58" s="4">
        <f t="shared" si="55"/>
        <v>2.1673325138291335</v>
      </c>
      <c r="DS58" s="4">
        <f t="shared" si="56"/>
        <v>717792</v>
      </c>
      <c r="DT58" s="4">
        <f t="shared" si="57"/>
        <v>328625</v>
      </c>
      <c r="DU58" s="5">
        <f t="shared" si="70"/>
        <v>0.98760035427559212</v>
      </c>
      <c r="DV58" s="5">
        <f t="shared" si="71"/>
        <v>0.71814129786263292</v>
      </c>
      <c r="DW58" s="5">
        <f t="shared" si="37"/>
        <v>2.1842282236591859</v>
      </c>
      <c r="DX58" s="11">
        <f t="shared" si="38"/>
        <v>0.28748814850546417</v>
      </c>
      <c r="DY58" s="11">
        <f t="shared" si="39"/>
        <v>0.33157760115196239</v>
      </c>
      <c r="DZ58" s="11">
        <f t="shared" si="40"/>
        <v>0.19279583164519989</v>
      </c>
      <c r="EA58" s="11">
        <f t="shared" si="41"/>
        <v>0.28765989237867362</v>
      </c>
      <c r="EB58" s="17"/>
      <c r="EC58" s="16"/>
      <c r="ED58" s="17"/>
      <c r="EE58" s="16"/>
      <c r="EF58" s="16"/>
      <c r="EG58" s="16"/>
      <c r="EH58" s="16"/>
      <c r="EI58" s="16"/>
      <c r="EJ58" s="16"/>
    </row>
    <row r="59" spans="1:140" x14ac:dyDescent="0.25">
      <c r="A59" s="4">
        <v>101</v>
      </c>
      <c r="B59" s="4">
        <v>1</v>
      </c>
      <c r="C59" s="4">
        <v>182</v>
      </c>
      <c r="D59" s="4">
        <v>173</v>
      </c>
      <c r="E59" s="4">
        <v>89657</v>
      </c>
      <c r="F59" s="5">
        <f t="shared" si="80"/>
        <v>1.0520231213872833</v>
      </c>
      <c r="G59" s="4">
        <f t="shared" si="58"/>
        <v>11637</v>
      </c>
      <c r="H59" s="4">
        <f t="shared" si="59"/>
        <v>13661</v>
      </c>
      <c r="I59" s="4">
        <f t="shared" si="42"/>
        <v>57</v>
      </c>
      <c r="J59" s="4">
        <f t="shared" si="20"/>
        <v>0.46341463414634149</v>
      </c>
      <c r="K59" s="6">
        <f t="shared" si="81"/>
        <v>0.85184100724690726</v>
      </c>
      <c r="M59" s="4">
        <v>105</v>
      </c>
      <c r="N59" s="4">
        <v>2</v>
      </c>
      <c r="O59" s="4">
        <v>298</v>
      </c>
      <c r="P59" s="4">
        <v>177</v>
      </c>
      <c r="Q59" s="4">
        <v>96735</v>
      </c>
      <c r="R59" s="5">
        <f t="shared" si="82"/>
        <v>1.6836158192090396</v>
      </c>
      <c r="S59" s="4">
        <f t="shared" si="87"/>
        <v>11662</v>
      </c>
      <c r="T59" s="4">
        <f t="shared" si="88"/>
        <v>14352</v>
      </c>
      <c r="U59" s="4">
        <f t="shared" si="43"/>
        <v>57</v>
      </c>
      <c r="V59" s="4">
        <f t="shared" si="23"/>
        <v>0.47899159663865548</v>
      </c>
      <c r="W59" s="6">
        <f t="shared" si="83"/>
        <v>0.81256967670011149</v>
      </c>
      <c r="Y59" s="4">
        <v>87</v>
      </c>
      <c r="Z59" s="4">
        <v>3</v>
      </c>
      <c r="AA59" s="4">
        <v>161</v>
      </c>
      <c r="AB59" s="4">
        <v>327</v>
      </c>
      <c r="AC59" s="4">
        <v>74563</v>
      </c>
      <c r="AD59" s="5">
        <f t="shared" si="84"/>
        <v>0.49235474006116209</v>
      </c>
      <c r="AE59" s="4">
        <f t="shared" si="60"/>
        <v>12041</v>
      </c>
      <c r="AF59" s="4">
        <f t="shared" si="61"/>
        <v>12641</v>
      </c>
      <c r="AG59" s="4">
        <f t="shared" si="44"/>
        <v>57</v>
      </c>
      <c r="AH59" s="4">
        <f t="shared" si="24"/>
        <v>0.47499999999999998</v>
      </c>
      <c r="AI59" s="6">
        <f t="shared" si="85"/>
        <v>0.95253540068032594</v>
      </c>
      <c r="AK59" s="4">
        <v>101</v>
      </c>
      <c r="AL59" s="4">
        <v>4</v>
      </c>
      <c r="AM59" s="4">
        <v>216</v>
      </c>
      <c r="AN59" s="4">
        <v>211</v>
      </c>
      <c r="AO59" s="4">
        <v>89657</v>
      </c>
      <c r="AP59" s="5">
        <f t="shared" si="91"/>
        <v>1.0236966824644549</v>
      </c>
      <c r="AQ59" s="4">
        <f t="shared" si="62"/>
        <v>11533</v>
      </c>
      <c r="AR59" s="4">
        <f t="shared" si="63"/>
        <v>13523</v>
      </c>
      <c r="AS59" s="4">
        <f t="shared" si="45"/>
        <v>57</v>
      </c>
      <c r="AT59" s="4">
        <f t="shared" si="25"/>
        <v>0.45967741935483869</v>
      </c>
      <c r="AU59" s="6">
        <f t="shared" si="86"/>
        <v>0.85284330400059161</v>
      </c>
      <c r="BB59" s="5"/>
      <c r="BG59" s="6"/>
      <c r="BN59" s="5"/>
      <c r="BS59" s="6"/>
      <c r="BZ59" s="5"/>
      <c r="CE59" s="6"/>
      <c r="CL59" s="5"/>
      <c r="CQ59" s="6"/>
      <c r="CX59" s="9"/>
      <c r="DC59" s="6"/>
      <c r="DE59" s="4">
        <f t="shared" si="33"/>
        <v>0.30319148936170215</v>
      </c>
      <c r="DF59" s="14">
        <v>57</v>
      </c>
      <c r="DG59" s="12">
        <f>0</f>
        <v>0</v>
      </c>
      <c r="DH59" s="12">
        <f>0</f>
        <v>0</v>
      </c>
      <c r="DI59" s="4">
        <f t="shared" si="89"/>
        <v>34567</v>
      </c>
      <c r="DJ59" s="4">
        <f t="shared" si="90"/>
        <v>35001</v>
      </c>
      <c r="DK59" s="12">
        <f t="shared" si="77"/>
        <v>0</v>
      </c>
      <c r="DL59" s="12">
        <f t="shared" si="78"/>
        <v>0</v>
      </c>
      <c r="DM59" s="12">
        <v>0</v>
      </c>
      <c r="DN59" s="4">
        <f t="shared" si="68"/>
        <v>20462</v>
      </c>
      <c r="DO59" s="4">
        <f t="shared" si="69"/>
        <v>28493</v>
      </c>
      <c r="DP59" s="4">
        <f t="shared" si="53"/>
        <v>14105</v>
      </c>
      <c r="DQ59" s="4">
        <f t="shared" si="54"/>
        <v>6508</v>
      </c>
      <c r="DR59" s="4">
        <f t="shared" si="55"/>
        <v>2.1673325138291335</v>
      </c>
      <c r="DS59" s="4">
        <f t="shared" si="56"/>
        <v>731897</v>
      </c>
      <c r="DT59" s="4">
        <f t="shared" si="57"/>
        <v>335133</v>
      </c>
      <c r="DU59" s="5">
        <f t="shared" si="70"/>
        <v>0.98760035427559212</v>
      </c>
      <c r="DV59" s="5">
        <f t="shared" si="71"/>
        <v>0.71814129786263292</v>
      </c>
      <c r="DW59" s="5">
        <f t="shared" si="37"/>
        <v>2.1839001232346562</v>
      </c>
      <c r="DX59" s="11">
        <f t="shared" si="38"/>
        <v>0.28748814850546417</v>
      </c>
      <c r="DY59" s="11">
        <f t="shared" si="39"/>
        <v>0.33157760115196239</v>
      </c>
      <c r="DZ59" s="11">
        <f t="shared" si="40"/>
        <v>0.19279583164519989</v>
      </c>
      <c r="EA59" s="11">
        <f t="shared" si="41"/>
        <v>0.28765989237867362</v>
      </c>
      <c r="EB59" s="18"/>
      <c r="EC59" s="18"/>
      <c r="ED59" s="18"/>
      <c r="EE59" s="18"/>
      <c r="EF59" s="18"/>
      <c r="EG59" s="18"/>
      <c r="EH59" s="18"/>
      <c r="EI59" s="18"/>
      <c r="EJ59" s="18"/>
    </row>
    <row r="60" spans="1:140" x14ac:dyDescent="0.25">
      <c r="A60" s="4">
        <v>102</v>
      </c>
      <c r="B60" s="4">
        <v>1</v>
      </c>
      <c r="C60" s="4">
        <v>217</v>
      </c>
      <c r="D60" s="4">
        <v>222</v>
      </c>
      <c r="E60" s="4">
        <v>92468</v>
      </c>
      <c r="F60" s="5">
        <f t="shared" si="80"/>
        <v>0.97747747747747749</v>
      </c>
      <c r="G60" s="4">
        <f t="shared" si="58"/>
        <v>11854</v>
      </c>
      <c r="H60" s="4">
        <f t="shared" si="59"/>
        <v>13883</v>
      </c>
      <c r="I60" s="4">
        <f t="shared" si="42"/>
        <v>58</v>
      </c>
      <c r="J60" s="4">
        <f t="shared" si="20"/>
        <v>0.47154471544715448</v>
      </c>
      <c r="K60" s="6">
        <f t="shared" si="81"/>
        <v>0.85385003241374346</v>
      </c>
      <c r="M60" s="4">
        <v>106</v>
      </c>
      <c r="N60" s="4">
        <v>2</v>
      </c>
      <c r="O60" s="4">
        <v>208</v>
      </c>
      <c r="P60" s="4">
        <v>175</v>
      </c>
      <c r="Q60" s="4">
        <v>98044</v>
      </c>
      <c r="R60" s="5">
        <f t="shared" si="82"/>
        <v>1.1885714285714286</v>
      </c>
      <c r="S60" s="4">
        <f t="shared" si="87"/>
        <v>11870</v>
      </c>
      <c r="T60" s="4">
        <f t="shared" si="88"/>
        <v>14527</v>
      </c>
      <c r="U60" s="4">
        <f t="shared" si="43"/>
        <v>58</v>
      </c>
      <c r="V60" s="4">
        <f t="shared" si="23"/>
        <v>0.48739495798319327</v>
      </c>
      <c r="W60" s="6">
        <f t="shared" si="83"/>
        <v>0.81709919460315272</v>
      </c>
      <c r="Y60" s="4">
        <v>88</v>
      </c>
      <c r="Z60" s="4">
        <v>3</v>
      </c>
      <c r="AA60" s="4">
        <v>236</v>
      </c>
      <c r="AB60" s="4">
        <v>204</v>
      </c>
      <c r="AC60" s="4">
        <v>75515</v>
      </c>
      <c r="AD60" s="5">
        <f t="shared" si="84"/>
        <v>1.1568627450980393</v>
      </c>
      <c r="AE60" s="4">
        <f t="shared" si="60"/>
        <v>12277</v>
      </c>
      <c r="AF60" s="4">
        <f t="shared" si="61"/>
        <v>12845</v>
      </c>
      <c r="AG60" s="4">
        <f t="shared" si="44"/>
        <v>58</v>
      </c>
      <c r="AH60" s="4">
        <f t="shared" si="24"/>
        <v>0.48333333333333334</v>
      </c>
      <c r="AI60" s="6">
        <f t="shared" si="85"/>
        <v>0.95578045932269362</v>
      </c>
      <c r="AK60" s="4">
        <v>102</v>
      </c>
      <c r="AL60" s="4">
        <v>4</v>
      </c>
      <c r="AM60" s="4">
        <v>236</v>
      </c>
      <c r="AN60" s="4">
        <v>160</v>
      </c>
      <c r="AO60" s="4">
        <v>92468</v>
      </c>
      <c r="AP60" s="5">
        <f t="shared" si="91"/>
        <v>1.4750000000000001</v>
      </c>
      <c r="AQ60" s="4">
        <f t="shared" si="62"/>
        <v>11769</v>
      </c>
      <c r="AR60" s="4">
        <f t="shared" si="63"/>
        <v>13683</v>
      </c>
      <c r="AS60" s="4">
        <f t="shared" si="45"/>
        <v>58</v>
      </c>
      <c r="AT60" s="4">
        <f t="shared" si="25"/>
        <v>0.46774193548387094</v>
      </c>
      <c r="AU60" s="6">
        <f t="shared" si="86"/>
        <v>0.86011839508879628</v>
      </c>
      <c r="BB60" s="5"/>
      <c r="BG60" s="6"/>
      <c r="BN60" s="5"/>
      <c r="BS60" s="6"/>
      <c r="BZ60" s="5"/>
      <c r="CE60" s="6"/>
      <c r="CL60" s="5"/>
      <c r="CQ60" s="6"/>
      <c r="CX60" s="9"/>
      <c r="DC60" s="6"/>
      <c r="DE60" s="4">
        <f t="shared" si="33"/>
        <v>0.30851063829787234</v>
      </c>
      <c r="DF60" s="4">
        <v>58</v>
      </c>
      <c r="DG60" s="4">
        <f>AM28+AA40+C32</f>
        <v>759</v>
      </c>
      <c r="DH60" s="4">
        <f>AN28+AB40+D32</f>
        <v>661</v>
      </c>
      <c r="DI60" s="4">
        <f t="shared" si="89"/>
        <v>35326</v>
      </c>
      <c r="DJ60" s="4">
        <f t="shared" si="90"/>
        <v>35662</v>
      </c>
      <c r="DK60" s="4">
        <f t="shared" si="77"/>
        <v>759</v>
      </c>
      <c r="DL60" s="4">
        <f t="shared" si="78"/>
        <v>661</v>
      </c>
      <c r="DM60" s="4">
        <f t="shared" si="76"/>
        <v>1.1482602118003025</v>
      </c>
      <c r="DN60" s="4">
        <f t="shared" si="68"/>
        <v>21221</v>
      </c>
      <c r="DO60" s="4">
        <f t="shared" si="69"/>
        <v>29154</v>
      </c>
      <c r="DP60" s="4">
        <f t="shared" si="53"/>
        <v>14105</v>
      </c>
      <c r="DQ60" s="4">
        <f t="shared" si="54"/>
        <v>6508</v>
      </c>
      <c r="DR60" s="4">
        <f t="shared" si="55"/>
        <v>2.1673325138291335</v>
      </c>
      <c r="DS60" s="4">
        <f t="shared" si="56"/>
        <v>746002</v>
      </c>
      <c r="DT60" s="4">
        <f t="shared" si="57"/>
        <v>341641</v>
      </c>
      <c r="DU60" s="5">
        <f t="shared" si="70"/>
        <v>0.99057820649430761</v>
      </c>
      <c r="DV60" s="5">
        <f t="shared" si="71"/>
        <v>0.72789325649996572</v>
      </c>
      <c r="DW60" s="5">
        <f t="shared" si="37"/>
        <v>2.1835845229348938</v>
      </c>
      <c r="DX60" s="11">
        <f t="shared" si="38"/>
        <v>0.29380062875297325</v>
      </c>
      <c r="DY60" s="11">
        <f t="shared" si="39"/>
        <v>0.33783950207940583</v>
      </c>
      <c r="DZ60" s="11">
        <f t="shared" si="40"/>
        <v>0.19994723601518849</v>
      </c>
      <c r="EA60" s="11">
        <f t="shared" si="41"/>
        <v>0.29433322227943182</v>
      </c>
      <c r="EB60" s="17"/>
      <c r="EC60" s="16"/>
      <c r="ED60" s="17"/>
      <c r="EE60" s="17"/>
      <c r="EF60" s="16"/>
      <c r="EG60" s="16"/>
      <c r="EH60" s="16"/>
      <c r="EI60" s="16"/>
      <c r="EJ60" s="16"/>
    </row>
    <row r="61" spans="1:140" x14ac:dyDescent="0.25">
      <c r="A61" s="4">
        <v>103</v>
      </c>
      <c r="B61" s="4">
        <v>1</v>
      </c>
      <c r="C61" s="4">
        <v>371</v>
      </c>
      <c r="D61" s="4">
        <v>138</v>
      </c>
      <c r="E61" s="4">
        <v>94528</v>
      </c>
      <c r="F61" s="5">
        <f t="shared" si="80"/>
        <v>2.6884057971014492</v>
      </c>
      <c r="G61" s="4">
        <f t="shared" si="58"/>
        <v>12225</v>
      </c>
      <c r="H61" s="4">
        <f t="shared" si="59"/>
        <v>14021</v>
      </c>
      <c r="I61" s="4">
        <f t="shared" si="42"/>
        <v>59</v>
      </c>
      <c r="J61" s="4">
        <f t="shared" si="20"/>
        <v>0.47967479674796748</v>
      </c>
      <c r="K61" s="6">
        <f t="shared" si="81"/>
        <v>0.87190642607517299</v>
      </c>
      <c r="M61" s="4">
        <v>107</v>
      </c>
      <c r="N61" s="4">
        <v>2</v>
      </c>
      <c r="O61" s="4">
        <v>235</v>
      </c>
      <c r="P61" s="4">
        <v>107</v>
      </c>
      <c r="Q61" s="4">
        <v>101660</v>
      </c>
      <c r="R61" s="5">
        <f t="shared" si="82"/>
        <v>2.1962616822429908</v>
      </c>
      <c r="S61" s="4">
        <f t="shared" si="87"/>
        <v>12105</v>
      </c>
      <c r="T61" s="4">
        <f t="shared" si="88"/>
        <v>14634</v>
      </c>
      <c r="U61" s="4">
        <f t="shared" si="43"/>
        <v>59</v>
      </c>
      <c r="V61" s="4">
        <f t="shared" si="23"/>
        <v>0.49579831932773111</v>
      </c>
      <c r="W61" s="6">
        <f t="shared" si="83"/>
        <v>0.82718327183271834</v>
      </c>
      <c r="Y61" s="4">
        <v>89</v>
      </c>
      <c r="Z61" s="4">
        <v>3</v>
      </c>
      <c r="AA61" s="4">
        <v>146</v>
      </c>
      <c r="AB61" s="4">
        <v>341</v>
      </c>
      <c r="AC61" s="4">
        <v>90463</v>
      </c>
      <c r="AD61" s="5">
        <f t="shared" si="84"/>
        <v>0.42815249266862171</v>
      </c>
      <c r="AE61" s="4">
        <f t="shared" si="60"/>
        <v>12423</v>
      </c>
      <c r="AF61" s="4">
        <f t="shared" si="61"/>
        <v>13186</v>
      </c>
      <c r="AG61" s="4">
        <f t="shared" si="44"/>
        <v>59</v>
      </c>
      <c r="AH61" s="4">
        <f t="shared" si="24"/>
        <v>0.49166666666666664</v>
      </c>
      <c r="AI61" s="6">
        <f t="shared" si="85"/>
        <v>0.94213559836189897</v>
      </c>
      <c r="AK61" s="4">
        <v>103</v>
      </c>
      <c r="AL61" s="4">
        <v>4</v>
      </c>
      <c r="AM61" s="4">
        <v>166</v>
      </c>
      <c r="AN61" s="4">
        <v>129</v>
      </c>
      <c r="AO61" s="4">
        <v>94528</v>
      </c>
      <c r="AP61" s="5">
        <f t="shared" si="91"/>
        <v>1.2868217054263567</v>
      </c>
      <c r="AQ61" s="4">
        <f t="shared" si="62"/>
        <v>11935</v>
      </c>
      <c r="AR61" s="4">
        <f t="shared" si="63"/>
        <v>13812</v>
      </c>
      <c r="AS61" s="4">
        <f t="shared" si="45"/>
        <v>59</v>
      </c>
      <c r="AT61" s="4">
        <f t="shared" si="25"/>
        <v>0.47580645161290325</v>
      </c>
      <c r="AU61" s="6">
        <f t="shared" si="86"/>
        <v>0.86410367796119314</v>
      </c>
      <c r="BB61" s="5"/>
      <c r="BG61" s="6"/>
      <c r="BN61" s="5"/>
      <c r="BS61" s="6"/>
      <c r="BZ61" s="5"/>
      <c r="CE61" s="6"/>
      <c r="CL61" s="5"/>
      <c r="CQ61" s="6"/>
      <c r="CX61" s="9"/>
      <c r="DC61" s="6"/>
      <c r="DE61" s="4">
        <f t="shared" si="33"/>
        <v>0.31382978723404253</v>
      </c>
      <c r="DF61" s="4">
        <v>59</v>
      </c>
      <c r="DG61" s="4">
        <f>AM29+O23+AA41</f>
        <v>504</v>
      </c>
      <c r="DH61" s="4">
        <f>AN29+P23+AB41</f>
        <v>837</v>
      </c>
      <c r="DI61" s="4">
        <f t="shared" si="89"/>
        <v>35830</v>
      </c>
      <c r="DJ61" s="4">
        <f t="shared" si="90"/>
        <v>36499</v>
      </c>
      <c r="DK61" s="4">
        <f t="shared" si="77"/>
        <v>504</v>
      </c>
      <c r="DL61" s="4">
        <f t="shared" si="78"/>
        <v>837</v>
      </c>
      <c r="DM61" s="4">
        <f t="shared" si="76"/>
        <v>0.60215053763440862</v>
      </c>
      <c r="DN61" s="4">
        <f t="shared" si="68"/>
        <v>21725</v>
      </c>
      <c r="DO61" s="4">
        <f t="shared" si="69"/>
        <v>29991</v>
      </c>
      <c r="DP61" s="4">
        <f t="shared" si="53"/>
        <v>14105</v>
      </c>
      <c r="DQ61" s="4">
        <f t="shared" si="54"/>
        <v>6508</v>
      </c>
      <c r="DR61" s="4">
        <f t="shared" si="55"/>
        <v>2.1673325138291335</v>
      </c>
      <c r="DS61" s="4">
        <f t="shared" si="56"/>
        <v>760107</v>
      </c>
      <c r="DT61" s="4">
        <f t="shared" si="57"/>
        <v>348149</v>
      </c>
      <c r="DU61" s="5">
        <f t="shared" si="70"/>
        <v>0.98167073070495081</v>
      </c>
      <c r="DV61" s="5">
        <f t="shared" si="71"/>
        <v>0.72438398186122499</v>
      </c>
      <c r="DW61" s="5">
        <f t="shared" si="37"/>
        <v>2.1832807217599361</v>
      </c>
      <c r="DX61" s="11">
        <f t="shared" si="38"/>
        <v>0.29799231524143782</v>
      </c>
      <c r="DY61" s="11">
        <f t="shared" si="39"/>
        <v>0.34576871702081302</v>
      </c>
      <c r="DZ61" s="11">
        <f t="shared" si="40"/>
        <v>0.20469599464822441</v>
      </c>
      <c r="EA61" s="11">
        <f t="shared" si="41"/>
        <v>0.30278341460459762</v>
      </c>
      <c r="EB61" s="16"/>
      <c r="EC61" s="17"/>
      <c r="ED61" s="17"/>
      <c r="EE61" s="17"/>
      <c r="EF61" s="16"/>
      <c r="EG61" s="16"/>
      <c r="EH61" s="16"/>
      <c r="EI61" s="16"/>
      <c r="EJ61" s="16"/>
    </row>
    <row r="62" spans="1:140" x14ac:dyDescent="0.25">
      <c r="A62" s="4">
        <v>104</v>
      </c>
      <c r="B62" s="4">
        <v>1</v>
      </c>
      <c r="C62" s="4">
        <v>247</v>
      </c>
      <c r="D62" s="4">
        <v>219</v>
      </c>
      <c r="E62" s="4">
        <v>95803</v>
      </c>
      <c r="F62" s="5">
        <f t="shared" si="80"/>
        <v>1.1278538812785388</v>
      </c>
      <c r="G62" s="4">
        <f t="shared" si="58"/>
        <v>12472</v>
      </c>
      <c r="H62" s="4">
        <f t="shared" si="59"/>
        <v>14240</v>
      </c>
      <c r="I62" s="4">
        <f t="shared" si="42"/>
        <v>60</v>
      </c>
      <c r="J62" s="4">
        <f t="shared" si="20"/>
        <v>0.48780487804878048</v>
      </c>
      <c r="K62" s="6">
        <f t="shared" si="81"/>
        <v>0.87584269662921344</v>
      </c>
      <c r="M62" s="4">
        <v>108</v>
      </c>
      <c r="N62" s="4">
        <v>2</v>
      </c>
      <c r="O62" s="4">
        <v>263</v>
      </c>
      <c r="P62" s="4">
        <v>168</v>
      </c>
      <c r="Q62" s="4">
        <v>103333</v>
      </c>
      <c r="R62" s="5">
        <f t="shared" si="82"/>
        <v>1.5654761904761905</v>
      </c>
      <c r="S62" s="4">
        <f t="shared" si="87"/>
        <v>12368</v>
      </c>
      <c r="T62" s="4">
        <f t="shared" si="88"/>
        <v>14802</v>
      </c>
      <c r="U62" s="4">
        <f t="shared" si="43"/>
        <v>60</v>
      </c>
      <c r="V62" s="4">
        <f t="shared" si="23"/>
        <v>0.50420168067226889</v>
      </c>
      <c r="W62" s="6">
        <f t="shared" si="83"/>
        <v>0.83556276178894739</v>
      </c>
      <c r="Y62" s="4">
        <v>90</v>
      </c>
      <c r="Z62" s="4">
        <v>3</v>
      </c>
      <c r="AA62" s="4">
        <v>177</v>
      </c>
      <c r="AB62" s="4">
        <v>92</v>
      </c>
      <c r="AC62" s="4">
        <v>77303</v>
      </c>
      <c r="AD62" s="5">
        <f t="shared" si="84"/>
        <v>1.923913043478261</v>
      </c>
      <c r="AE62" s="4">
        <f t="shared" si="60"/>
        <v>12600</v>
      </c>
      <c r="AF62" s="4">
        <f t="shared" si="61"/>
        <v>13278</v>
      </c>
      <c r="AG62" s="4">
        <f t="shared" si="44"/>
        <v>60</v>
      </c>
      <c r="AH62" s="4">
        <f t="shared" si="24"/>
        <v>0.5</v>
      </c>
      <c r="AI62" s="6">
        <f t="shared" si="85"/>
        <v>0.94893809308630817</v>
      </c>
      <c r="AK62" s="4">
        <v>104</v>
      </c>
      <c r="AL62" s="4">
        <v>4</v>
      </c>
      <c r="AM62" s="4">
        <v>248</v>
      </c>
      <c r="AN62" s="4">
        <v>241</v>
      </c>
      <c r="AO62" s="4">
        <v>95803</v>
      </c>
      <c r="AP62" s="5">
        <f t="shared" si="91"/>
        <v>1.0290456431535269</v>
      </c>
      <c r="AQ62" s="4">
        <f t="shared" si="62"/>
        <v>12183</v>
      </c>
      <c r="AR62" s="4">
        <f t="shared" si="63"/>
        <v>14053</v>
      </c>
      <c r="AS62" s="4">
        <f t="shared" si="45"/>
        <v>60</v>
      </c>
      <c r="AT62" s="4">
        <f t="shared" si="25"/>
        <v>0.4838709677419355</v>
      </c>
      <c r="AU62" s="6">
        <f t="shared" si="86"/>
        <v>0.86693232761687899</v>
      </c>
      <c r="BB62" s="5"/>
      <c r="BG62" s="6"/>
      <c r="BN62" s="5"/>
      <c r="BS62" s="6"/>
      <c r="BZ62" s="5"/>
      <c r="CE62" s="6"/>
      <c r="CL62" s="5"/>
      <c r="CQ62" s="6"/>
      <c r="CX62" s="9"/>
      <c r="DC62" s="6"/>
      <c r="DE62" s="4">
        <f t="shared" si="33"/>
        <v>0.31914893617021278</v>
      </c>
      <c r="DF62" s="4">
        <v>60</v>
      </c>
      <c r="DG62" s="4">
        <f>C33</f>
        <v>184</v>
      </c>
      <c r="DH62" s="4">
        <f>D33</f>
        <v>290</v>
      </c>
      <c r="DI62" s="4">
        <f t="shared" si="89"/>
        <v>36014</v>
      </c>
      <c r="DJ62" s="4">
        <f t="shared" si="90"/>
        <v>36789</v>
      </c>
      <c r="DK62" s="4">
        <f t="shared" si="77"/>
        <v>184</v>
      </c>
      <c r="DL62" s="4">
        <f t="shared" si="78"/>
        <v>290</v>
      </c>
      <c r="DM62" s="4">
        <f t="shared" si="76"/>
        <v>0.6344827586206897</v>
      </c>
      <c r="DN62" s="4">
        <f t="shared" si="68"/>
        <v>21909</v>
      </c>
      <c r="DO62" s="4">
        <f t="shared" si="69"/>
        <v>30281</v>
      </c>
      <c r="DP62" s="4">
        <f t="shared" si="53"/>
        <v>14105</v>
      </c>
      <c r="DQ62" s="4">
        <f t="shared" si="54"/>
        <v>6508</v>
      </c>
      <c r="DR62" s="4">
        <f t="shared" si="55"/>
        <v>2.1673325138291335</v>
      </c>
      <c r="DS62" s="4">
        <f t="shared" si="56"/>
        <v>774212</v>
      </c>
      <c r="DT62" s="4">
        <f t="shared" si="57"/>
        <v>354657</v>
      </c>
      <c r="DU62" s="5">
        <f t="shared" si="70"/>
        <v>0.97893392046535654</v>
      </c>
      <c r="DV62" s="5">
        <f t="shared" si="71"/>
        <v>0.72352300122188828</v>
      </c>
      <c r="DW62" s="5">
        <f t="shared" si="37"/>
        <v>2.1829880701635664</v>
      </c>
      <c r="DX62" s="11">
        <f t="shared" si="38"/>
        <v>0.2995226134832582</v>
      </c>
      <c r="DY62" s="11">
        <f t="shared" si="39"/>
        <v>0.34851599579382148</v>
      </c>
      <c r="DZ62" s="11">
        <f t="shared" si="40"/>
        <v>0.2064296684348883</v>
      </c>
      <c r="EA62" s="11">
        <f t="shared" si="41"/>
        <v>0.3057111992811784</v>
      </c>
      <c r="EB62" s="17"/>
      <c r="EC62" s="16"/>
      <c r="ED62" s="16"/>
      <c r="EE62" s="16"/>
      <c r="EF62" s="16"/>
      <c r="EG62" s="16"/>
      <c r="EH62" s="16"/>
      <c r="EI62" s="16"/>
      <c r="EJ62" s="16"/>
    </row>
    <row r="63" spans="1:140" x14ac:dyDescent="0.25">
      <c r="A63" s="4">
        <v>105</v>
      </c>
      <c r="B63" s="4">
        <v>1</v>
      </c>
      <c r="C63" s="4">
        <v>239</v>
      </c>
      <c r="D63" s="4">
        <v>237</v>
      </c>
      <c r="E63" s="4">
        <v>96735</v>
      </c>
      <c r="F63" s="5">
        <f t="shared" si="80"/>
        <v>1.0084388185654007</v>
      </c>
      <c r="G63" s="4">
        <f t="shared" si="58"/>
        <v>12711</v>
      </c>
      <c r="H63" s="4">
        <f t="shared" si="59"/>
        <v>14477</v>
      </c>
      <c r="I63" s="4">
        <f t="shared" si="42"/>
        <v>61</v>
      </c>
      <c r="J63" s="4">
        <f t="shared" si="20"/>
        <v>0.49593495934959347</v>
      </c>
      <c r="K63" s="6">
        <f t="shared" si="81"/>
        <v>0.87801340056641575</v>
      </c>
      <c r="M63" s="4">
        <v>109</v>
      </c>
      <c r="N63" s="4">
        <v>2</v>
      </c>
      <c r="O63" s="4">
        <v>307</v>
      </c>
      <c r="P63" s="4">
        <v>200</v>
      </c>
      <c r="Q63" s="4">
        <v>103781</v>
      </c>
      <c r="R63" s="5">
        <f t="shared" si="82"/>
        <v>1.5349999999999999</v>
      </c>
      <c r="S63" s="4">
        <f t="shared" si="87"/>
        <v>12675</v>
      </c>
      <c r="T63" s="4">
        <f t="shared" si="88"/>
        <v>15002</v>
      </c>
      <c r="U63" s="4">
        <f t="shared" si="43"/>
        <v>61</v>
      </c>
      <c r="V63" s="4">
        <f t="shared" si="23"/>
        <v>0.51260504201680668</v>
      </c>
      <c r="W63" s="6">
        <f t="shared" si="83"/>
        <v>0.84488734835355284</v>
      </c>
      <c r="Y63" s="4">
        <v>91</v>
      </c>
      <c r="Z63" s="4">
        <v>3</v>
      </c>
      <c r="AA63" s="4">
        <v>262</v>
      </c>
      <c r="AB63" s="4">
        <v>179</v>
      </c>
      <c r="AC63" s="4">
        <v>78727</v>
      </c>
      <c r="AD63" s="5">
        <f t="shared" si="84"/>
        <v>1.4636871508379887</v>
      </c>
      <c r="AE63" s="4">
        <f t="shared" si="60"/>
        <v>12862</v>
      </c>
      <c r="AF63" s="4">
        <f t="shared" si="61"/>
        <v>13457</v>
      </c>
      <c r="AG63" s="4">
        <f t="shared" si="44"/>
        <v>61</v>
      </c>
      <c r="AH63" s="4">
        <f t="shared" si="24"/>
        <v>0.5083333333333333</v>
      </c>
      <c r="AI63" s="6">
        <f t="shared" si="85"/>
        <v>0.95578509326001337</v>
      </c>
      <c r="AK63" s="4">
        <v>105</v>
      </c>
      <c r="AL63" s="4">
        <v>4</v>
      </c>
      <c r="AM63" s="4">
        <v>270</v>
      </c>
      <c r="AN63" s="4">
        <v>199</v>
      </c>
      <c r="AO63" s="4">
        <v>96735</v>
      </c>
      <c r="AP63" s="5">
        <f t="shared" si="91"/>
        <v>1.3567839195979901</v>
      </c>
      <c r="AQ63" s="4">
        <f t="shared" si="62"/>
        <v>12453</v>
      </c>
      <c r="AR63" s="4">
        <f t="shared" si="63"/>
        <v>14252</v>
      </c>
      <c r="AS63" s="4">
        <f t="shared" si="45"/>
        <v>61</v>
      </c>
      <c r="AT63" s="4">
        <f t="shared" si="25"/>
        <v>0.49193548387096775</v>
      </c>
      <c r="AU63" s="6">
        <f t="shared" si="86"/>
        <v>0.87377210216110024</v>
      </c>
      <c r="BB63" s="5"/>
      <c r="BG63" s="6"/>
      <c r="BN63" s="5"/>
      <c r="BS63" s="6"/>
      <c r="BZ63" s="5"/>
      <c r="CE63" s="6"/>
      <c r="CL63" s="5"/>
      <c r="CQ63" s="6"/>
      <c r="CX63" s="9"/>
      <c r="DC63" s="6"/>
      <c r="DE63" s="4">
        <f t="shared" si="33"/>
        <v>0.32446808510638298</v>
      </c>
      <c r="DF63" s="4">
        <v>61</v>
      </c>
      <c r="DG63" s="4">
        <f>AM30+AA42+C34</f>
        <v>752</v>
      </c>
      <c r="DH63" s="4">
        <f>AN30+AB42+D34</f>
        <v>622</v>
      </c>
      <c r="DI63" s="4">
        <f t="shared" si="89"/>
        <v>36766</v>
      </c>
      <c r="DJ63" s="4">
        <f t="shared" si="90"/>
        <v>37411</v>
      </c>
      <c r="DK63" s="4">
        <f t="shared" si="77"/>
        <v>752</v>
      </c>
      <c r="DL63" s="4">
        <f t="shared" si="78"/>
        <v>622</v>
      </c>
      <c r="DM63" s="4">
        <f t="shared" si="76"/>
        <v>1.2090032154340835</v>
      </c>
      <c r="DN63" s="4">
        <f t="shared" si="68"/>
        <v>22661</v>
      </c>
      <c r="DO63" s="4">
        <f t="shared" si="69"/>
        <v>30903</v>
      </c>
      <c r="DP63" s="4">
        <f t="shared" si="53"/>
        <v>14105</v>
      </c>
      <c r="DQ63" s="4">
        <f t="shared" si="54"/>
        <v>6508</v>
      </c>
      <c r="DR63" s="4">
        <f t="shared" si="55"/>
        <v>2.1673325138291335</v>
      </c>
      <c r="DS63" s="4">
        <f t="shared" si="56"/>
        <v>788317</v>
      </c>
      <c r="DT63" s="4">
        <f t="shared" si="57"/>
        <v>361165</v>
      </c>
      <c r="DU63" s="5">
        <f t="shared" si="70"/>
        <v>0.98275908155355374</v>
      </c>
      <c r="DV63" s="5">
        <f t="shared" si="71"/>
        <v>0.73329450215189462</v>
      </c>
      <c r="DW63" s="5">
        <f t="shared" si="37"/>
        <v>2.1827059654174685</v>
      </c>
      <c r="DX63" s="11">
        <f t="shared" si="38"/>
        <v>0.30577687586287194</v>
      </c>
      <c r="DY63" s="11">
        <f t="shared" si="39"/>
        <v>0.35440843509317066</v>
      </c>
      <c r="DZ63" s="11">
        <f t="shared" si="40"/>
        <v>0.21351511782386251</v>
      </c>
      <c r="EA63" s="11">
        <f t="shared" si="41"/>
        <v>0.31199079262198259</v>
      </c>
      <c r="EB63" s="17"/>
      <c r="EC63" s="16"/>
      <c r="ED63" s="17"/>
      <c r="EE63" s="17"/>
      <c r="EF63" s="16"/>
      <c r="EG63" s="16"/>
      <c r="EH63" s="16"/>
      <c r="EI63" s="16"/>
      <c r="EJ63" s="16"/>
    </row>
    <row r="64" spans="1:140" x14ac:dyDescent="0.25">
      <c r="A64" s="4">
        <v>106</v>
      </c>
      <c r="B64" s="4">
        <v>1</v>
      </c>
      <c r="C64" s="4">
        <v>157</v>
      </c>
      <c r="D64" s="4">
        <v>225</v>
      </c>
      <c r="E64" s="4">
        <v>98044</v>
      </c>
      <c r="F64" s="5">
        <f t="shared" si="80"/>
        <v>0.69777777777777783</v>
      </c>
      <c r="G64" s="4">
        <f t="shared" si="58"/>
        <v>12868</v>
      </c>
      <c r="H64" s="4">
        <f t="shared" si="59"/>
        <v>14702</v>
      </c>
      <c r="I64" s="4">
        <f t="shared" si="42"/>
        <v>62</v>
      </c>
      <c r="J64" s="4">
        <f t="shared" si="20"/>
        <v>0.50406504065040647</v>
      </c>
      <c r="K64" s="6">
        <f t="shared" si="81"/>
        <v>0.87525506733777714</v>
      </c>
      <c r="M64" s="4">
        <v>110</v>
      </c>
      <c r="N64" s="4">
        <v>2</v>
      </c>
      <c r="O64" s="4">
        <v>270</v>
      </c>
      <c r="P64" s="4">
        <v>164</v>
      </c>
      <c r="Q64" s="4">
        <v>104314</v>
      </c>
      <c r="R64" s="5">
        <f t="shared" si="82"/>
        <v>1.6463414634146341</v>
      </c>
      <c r="S64" s="4">
        <f t="shared" si="87"/>
        <v>12945</v>
      </c>
      <c r="T64" s="4">
        <f t="shared" si="88"/>
        <v>15166</v>
      </c>
      <c r="U64" s="4">
        <f t="shared" si="43"/>
        <v>62</v>
      </c>
      <c r="V64" s="4">
        <f t="shared" si="23"/>
        <v>0.52100840336134457</v>
      </c>
      <c r="W64" s="6">
        <f t="shared" si="83"/>
        <v>0.85355400237373069</v>
      </c>
      <c r="Y64" s="4">
        <v>92</v>
      </c>
      <c r="Z64" s="4">
        <v>3</v>
      </c>
      <c r="AA64" s="4">
        <v>241</v>
      </c>
      <c r="AB64" s="4">
        <v>246</v>
      </c>
      <c r="AC64" s="4">
        <v>80837</v>
      </c>
      <c r="AD64" s="5">
        <f t="shared" si="84"/>
        <v>0.97967479674796742</v>
      </c>
      <c r="AE64" s="4">
        <f t="shared" si="60"/>
        <v>13103</v>
      </c>
      <c r="AF64" s="4">
        <f t="shared" si="61"/>
        <v>13703</v>
      </c>
      <c r="AG64" s="4">
        <f t="shared" si="44"/>
        <v>62</v>
      </c>
      <c r="AH64" s="4">
        <f t="shared" si="24"/>
        <v>0.51666666666666672</v>
      </c>
      <c r="AI64" s="6">
        <f t="shared" si="85"/>
        <v>0.95621396774428957</v>
      </c>
      <c r="AK64" s="4">
        <v>107</v>
      </c>
      <c r="AL64" s="4">
        <v>4</v>
      </c>
      <c r="AM64" s="4">
        <v>228</v>
      </c>
      <c r="AN64" s="4">
        <v>177</v>
      </c>
      <c r="AO64" s="4">
        <v>101660</v>
      </c>
      <c r="AP64" s="5">
        <f t="shared" si="91"/>
        <v>1.2881355932203389</v>
      </c>
      <c r="AQ64" s="4">
        <f t="shared" si="62"/>
        <v>12681</v>
      </c>
      <c r="AR64" s="4">
        <f t="shared" si="63"/>
        <v>14429</v>
      </c>
      <c r="AS64" s="4">
        <f t="shared" si="45"/>
        <v>62</v>
      </c>
      <c r="AT64" s="4">
        <f t="shared" si="25"/>
        <v>0.5</v>
      </c>
      <c r="AU64" s="6">
        <f t="shared" si="86"/>
        <v>0.87885508351237096</v>
      </c>
      <c r="BB64" s="5"/>
      <c r="BG64" s="6"/>
      <c r="BN64" s="5"/>
      <c r="BS64" s="6"/>
      <c r="BZ64" s="5"/>
      <c r="CE64" s="6"/>
      <c r="CL64" s="5"/>
      <c r="CQ64" s="6"/>
      <c r="CX64" s="9"/>
      <c r="DC64" s="6"/>
      <c r="DE64" s="4">
        <f t="shared" si="33"/>
        <v>0.32978723404255317</v>
      </c>
      <c r="DF64" s="4">
        <v>62</v>
      </c>
      <c r="DG64" s="4">
        <f>AM31+O24+C35</f>
        <v>390</v>
      </c>
      <c r="DH64" s="4">
        <f>AN31+P24+D35</f>
        <v>998</v>
      </c>
      <c r="DI64" s="4">
        <f t="shared" si="89"/>
        <v>37156</v>
      </c>
      <c r="DJ64" s="4">
        <f t="shared" si="90"/>
        <v>38409</v>
      </c>
      <c r="DK64" s="4">
        <f t="shared" si="77"/>
        <v>390</v>
      </c>
      <c r="DL64" s="4">
        <f t="shared" si="78"/>
        <v>998</v>
      </c>
      <c r="DM64" s="4">
        <f t="shared" si="76"/>
        <v>0.39078156312625251</v>
      </c>
      <c r="DN64" s="4">
        <f t="shared" si="68"/>
        <v>23051</v>
      </c>
      <c r="DO64" s="4">
        <f t="shared" si="69"/>
        <v>31901</v>
      </c>
      <c r="DP64" s="4">
        <f t="shared" si="53"/>
        <v>14105</v>
      </c>
      <c r="DQ64" s="4">
        <f t="shared" si="54"/>
        <v>6508</v>
      </c>
      <c r="DR64" s="4">
        <f t="shared" si="55"/>
        <v>2.1673325138291335</v>
      </c>
      <c r="DS64" s="4">
        <f t="shared" si="56"/>
        <v>802422</v>
      </c>
      <c r="DT64" s="4">
        <f t="shared" si="57"/>
        <v>367673</v>
      </c>
      <c r="DU64" s="5">
        <f t="shared" si="70"/>
        <v>0.96737743757973393</v>
      </c>
      <c r="DV64" s="5">
        <f t="shared" si="71"/>
        <v>0.72257922949123854</v>
      </c>
      <c r="DW64" s="5">
        <f t="shared" si="37"/>
        <v>2.1824338474677227</v>
      </c>
      <c r="DX64" s="11">
        <f t="shared" si="38"/>
        <v>0.30902044278846952</v>
      </c>
      <c r="DY64" s="11">
        <f t="shared" si="39"/>
        <v>0.36386286342235147</v>
      </c>
      <c r="DZ64" s="11">
        <f t="shared" si="40"/>
        <v>0.21718975248037839</v>
      </c>
      <c r="EA64" s="11">
        <f t="shared" si="41"/>
        <v>0.32206641023311222</v>
      </c>
      <c r="EB64" s="17"/>
      <c r="EC64" s="17"/>
      <c r="ED64" s="16"/>
      <c r="EE64" s="17"/>
      <c r="EF64" s="16"/>
      <c r="EG64" s="16"/>
      <c r="EH64" s="16"/>
      <c r="EI64" s="16"/>
      <c r="EJ64" s="16"/>
    </row>
    <row r="65" spans="1:140" x14ac:dyDescent="0.25">
      <c r="A65" s="4">
        <v>107</v>
      </c>
      <c r="B65" s="4">
        <v>1</v>
      </c>
      <c r="C65" s="4">
        <v>265</v>
      </c>
      <c r="D65" s="4">
        <v>178</v>
      </c>
      <c r="E65" s="4">
        <v>101660</v>
      </c>
      <c r="F65" s="5">
        <f t="shared" si="80"/>
        <v>1.4887640449438202</v>
      </c>
      <c r="G65" s="4">
        <f t="shared" si="58"/>
        <v>13133</v>
      </c>
      <c r="H65" s="4">
        <f t="shared" si="59"/>
        <v>14880</v>
      </c>
      <c r="I65" s="4">
        <f t="shared" si="42"/>
        <v>63</v>
      </c>
      <c r="J65" s="4">
        <f t="shared" si="20"/>
        <v>0.51219512195121952</v>
      </c>
      <c r="K65" s="6">
        <f t="shared" si="81"/>
        <v>0.88259408602150535</v>
      </c>
      <c r="M65" s="4">
        <v>111</v>
      </c>
      <c r="N65" s="4">
        <v>2</v>
      </c>
      <c r="O65" s="4">
        <v>218</v>
      </c>
      <c r="P65" s="4">
        <v>125</v>
      </c>
      <c r="Q65" s="4">
        <v>104768</v>
      </c>
      <c r="R65" s="5">
        <f t="shared" si="82"/>
        <v>1.744</v>
      </c>
      <c r="S65" s="4">
        <f t="shared" si="87"/>
        <v>13163</v>
      </c>
      <c r="T65" s="4">
        <f t="shared" si="88"/>
        <v>15291</v>
      </c>
      <c r="U65" s="4">
        <f t="shared" si="43"/>
        <v>63</v>
      </c>
      <c r="V65" s="4">
        <f t="shared" si="23"/>
        <v>0.52941176470588236</v>
      </c>
      <c r="W65" s="6">
        <f t="shared" si="83"/>
        <v>0.86083316983846703</v>
      </c>
      <c r="Y65" s="4">
        <v>93</v>
      </c>
      <c r="Z65" s="4">
        <v>3</v>
      </c>
      <c r="AA65" s="4">
        <v>230</v>
      </c>
      <c r="AB65" s="4">
        <v>159</v>
      </c>
      <c r="AC65" s="4">
        <v>81613</v>
      </c>
      <c r="AD65" s="5">
        <f t="shared" si="84"/>
        <v>1.4465408805031446</v>
      </c>
      <c r="AE65" s="4">
        <f t="shared" si="60"/>
        <v>13333</v>
      </c>
      <c r="AF65" s="4">
        <f t="shared" si="61"/>
        <v>13862</v>
      </c>
      <c r="AG65" s="4">
        <f t="shared" si="44"/>
        <v>63</v>
      </c>
      <c r="AH65" s="4">
        <f t="shared" si="24"/>
        <v>0.52500000000000002</v>
      </c>
      <c r="AI65" s="6">
        <f t="shared" si="85"/>
        <v>0.96183811859760493</v>
      </c>
      <c r="AK65" s="4">
        <v>108</v>
      </c>
      <c r="AL65" s="4">
        <v>4</v>
      </c>
      <c r="AM65" s="4">
        <v>221</v>
      </c>
      <c r="AN65" s="4">
        <v>265</v>
      </c>
      <c r="AO65" s="4">
        <v>103333</v>
      </c>
      <c r="AP65" s="5">
        <f t="shared" si="91"/>
        <v>0.83396226415094343</v>
      </c>
      <c r="AQ65" s="4">
        <f t="shared" si="62"/>
        <v>12902</v>
      </c>
      <c r="AR65" s="4">
        <f t="shared" si="63"/>
        <v>14694</v>
      </c>
      <c r="AS65" s="4">
        <f t="shared" si="45"/>
        <v>63</v>
      </c>
      <c r="AT65" s="4">
        <f t="shared" si="25"/>
        <v>0.50806451612903225</v>
      </c>
      <c r="AU65" s="6">
        <f t="shared" si="86"/>
        <v>0.87804546073227163</v>
      </c>
      <c r="BB65" s="5"/>
      <c r="BG65" s="6"/>
      <c r="BN65" s="5"/>
      <c r="BS65" s="6"/>
      <c r="BZ65" s="5"/>
      <c r="CE65" s="6"/>
      <c r="CL65" s="5"/>
      <c r="CQ65" s="6"/>
      <c r="CX65" s="9"/>
      <c r="DC65" s="6"/>
      <c r="DE65" s="4">
        <f t="shared" si="33"/>
        <v>0.33510638297872342</v>
      </c>
      <c r="DF65" s="4">
        <v>63</v>
      </c>
      <c r="DG65" s="4">
        <f>AM32+O25+C36</f>
        <v>552</v>
      </c>
      <c r="DH65" s="4">
        <f>AN32+P25+D36</f>
        <v>902</v>
      </c>
      <c r="DI65" s="4">
        <f t="shared" si="89"/>
        <v>37708</v>
      </c>
      <c r="DJ65" s="4">
        <f t="shared" si="90"/>
        <v>39311</v>
      </c>
      <c r="DK65" s="4">
        <f t="shared" si="77"/>
        <v>552</v>
      </c>
      <c r="DL65" s="4">
        <f t="shared" si="78"/>
        <v>902</v>
      </c>
      <c r="DM65" s="4">
        <f t="shared" si="76"/>
        <v>0.61197339246119731</v>
      </c>
      <c r="DN65" s="4">
        <f t="shared" si="68"/>
        <v>23603</v>
      </c>
      <c r="DO65" s="4">
        <f t="shared" si="69"/>
        <v>32803</v>
      </c>
      <c r="DP65" s="4">
        <f t="shared" si="53"/>
        <v>14105</v>
      </c>
      <c r="DQ65" s="4">
        <f t="shared" si="54"/>
        <v>6508</v>
      </c>
      <c r="DR65" s="4">
        <f t="shared" si="55"/>
        <v>2.1673325138291335</v>
      </c>
      <c r="DS65" s="4">
        <f t="shared" si="56"/>
        <v>816527</v>
      </c>
      <c r="DT65" s="4">
        <f t="shared" si="57"/>
        <v>374181</v>
      </c>
      <c r="DU65" s="5">
        <f t="shared" si="70"/>
        <v>0.9592226094477373</v>
      </c>
      <c r="DV65" s="5">
        <f t="shared" si="71"/>
        <v>0.71953784714812674</v>
      </c>
      <c r="DW65" s="5">
        <f t="shared" si="37"/>
        <v>2.182171195223702</v>
      </c>
      <c r="DX65" s="11">
        <f t="shared" si="38"/>
        <v>0.31361133751393072</v>
      </c>
      <c r="DY65" s="11">
        <f t="shared" si="39"/>
        <v>0.37240784774391572</v>
      </c>
      <c r="DZ65" s="11">
        <f t="shared" si="40"/>
        <v>0.22239077384037009</v>
      </c>
      <c r="EA65" s="11">
        <f t="shared" si="41"/>
        <v>0.33117283015820131</v>
      </c>
      <c r="EB65" s="17"/>
      <c r="EC65" s="17"/>
      <c r="ED65" s="16"/>
      <c r="EE65" s="17"/>
      <c r="EF65" s="16"/>
      <c r="EG65" s="16"/>
      <c r="EH65" s="16"/>
      <c r="EI65" s="16"/>
      <c r="EJ65" s="16"/>
    </row>
    <row r="66" spans="1:140" x14ac:dyDescent="0.25">
      <c r="A66" s="4">
        <v>108</v>
      </c>
      <c r="B66" s="4">
        <v>1</v>
      </c>
      <c r="C66" s="4">
        <v>137</v>
      </c>
      <c r="D66" s="4">
        <v>212</v>
      </c>
      <c r="E66" s="4">
        <v>103333</v>
      </c>
      <c r="F66" s="5">
        <f t="shared" si="80"/>
        <v>0.64622641509433965</v>
      </c>
      <c r="G66" s="4">
        <f t="shared" si="58"/>
        <v>13270</v>
      </c>
      <c r="H66" s="4">
        <f t="shared" si="59"/>
        <v>15092</v>
      </c>
      <c r="I66" s="4">
        <f t="shared" si="42"/>
        <v>64</v>
      </c>
      <c r="J66" s="4">
        <f t="shared" si="20"/>
        <v>0.52032520325203258</v>
      </c>
      <c r="K66" s="6">
        <f t="shared" si="81"/>
        <v>0.87927378743705276</v>
      </c>
      <c r="M66" s="4">
        <v>112</v>
      </c>
      <c r="N66" s="4">
        <v>2</v>
      </c>
      <c r="O66" s="4">
        <v>187</v>
      </c>
      <c r="P66" s="4">
        <v>156</v>
      </c>
      <c r="Q66" s="4">
        <v>108443</v>
      </c>
      <c r="R66" s="5">
        <f t="shared" si="82"/>
        <v>1.1987179487179487</v>
      </c>
      <c r="S66" s="4">
        <f t="shared" si="87"/>
        <v>13350</v>
      </c>
      <c r="T66" s="4">
        <f t="shared" si="88"/>
        <v>15447</v>
      </c>
      <c r="U66" s="4">
        <f t="shared" si="43"/>
        <v>64</v>
      </c>
      <c r="V66" s="4">
        <f t="shared" si="23"/>
        <v>0.53781512605042014</v>
      </c>
      <c r="W66" s="6">
        <f t="shared" si="83"/>
        <v>0.86424548456010875</v>
      </c>
      <c r="Y66" s="4">
        <v>94</v>
      </c>
      <c r="Z66" s="4">
        <v>3</v>
      </c>
      <c r="AA66" s="4">
        <v>212</v>
      </c>
      <c r="AB66" s="4">
        <v>230</v>
      </c>
      <c r="AC66" s="4">
        <v>83849</v>
      </c>
      <c r="AD66" s="5">
        <f t="shared" si="84"/>
        <v>0.92173913043478262</v>
      </c>
      <c r="AE66" s="4">
        <f t="shared" si="60"/>
        <v>13545</v>
      </c>
      <c r="AF66" s="4">
        <f t="shared" si="61"/>
        <v>14092</v>
      </c>
      <c r="AG66" s="4">
        <f t="shared" si="44"/>
        <v>64</v>
      </c>
      <c r="AH66" s="4">
        <f t="shared" si="24"/>
        <v>0.53333333333333333</v>
      </c>
      <c r="AI66" s="6">
        <f t="shared" si="85"/>
        <v>0.96118365029804143</v>
      </c>
      <c r="AK66" s="4">
        <v>110</v>
      </c>
      <c r="AL66" s="4">
        <v>4</v>
      </c>
      <c r="AM66" s="4">
        <v>227</v>
      </c>
      <c r="AN66" s="4">
        <v>215</v>
      </c>
      <c r="AO66" s="4">
        <v>104314</v>
      </c>
      <c r="AP66" s="5">
        <f t="shared" si="91"/>
        <v>1.0558139534883721</v>
      </c>
      <c r="AQ66" s="4">
        <f t="shared" si="62"/>
        <v>13129</v>
      </c>
      <c r="AR66" s="4">
        <f t="shared" si="63"/>
        <v>14909</v>
      </c>
      <c r="AS66" s="4">
        <f t="shared" si="45"/>
        <v>64</v>
      </c>
      <c r="AT66" s="4">
        <f t="shared" si="25"/>
        <v>0.5161290322580645</v>
      </c>
      <c r="AU66" s="6">
        <f t="shared" si="86"/>
        <v>0.88060902810382991</v>
      </c>
      <c r="BB66" s="5"/>
      <c r="BG66" s="6"/>
      <c r="BN66" s="5"/>
      <c r="BS66" s="6"/>
      <c r="BZ66" s="5"/>
      <c r="CE66" s="6"/>
      <c r="CL66" s="5"/>
      <c r="CQ66" s="6"/>
      <c r="CX66" s="9"/>
      <c r="DC66" s="6"/>
      <c r="DE66" s="4">
        <f t="shared" si="33"/>
        <v>0.34042553191489361</v>
      </c>
      <c r="DF66" s="4">
        <v>64</v>
      </c>
      <c r="DG66" s="4">
        <f>AM33+AA43+C37</f>
        <v>621</v>
      </c>
      <c r="DH66" s="4">
        <f>AN33+AB43+D37</f>
        <v>779</v>
      </c>
      <c r="DI66" s="4">
        <f t="shared" si="89"/>
        <v>38329</v>
      </c>
      <c r="DJ66" s="4">
        <f t="shared" si="90"/>
        <v>40090</v>
      </c>
      <c r="DK66" s="4">
        <f t="shared" si="77"/>
        <v>621</v>
      </c>
      <c r="DL66" s="4">
        <f t="shared" si="78"/>
        <v>779</v>
      </c>
      <c r="DM66" s="4">
        <f t="shared" si="76"/>
        <v>0.79717586649550709</v>
      </c>
      <c r="DN66" s="4">
        <f t="shared" si="68"/>
        <v>24224</v>
      </c>
      <c r="DO66" s="4">
        <f t="shared" si="69"/>
        <v>33582</v>
      </c>
      <c r="DP66" s="4">
        <f t="shared" si="53"/>
        <v>14105</v>
      </c>
      <c r="DQ66" s="4">
        <f t="shared" si="54"/>
        <v>6508</v>
      </c>
      <c r="DR66" s="4">
        <f t="shared" si="55"/>
        <v>2.1673325138291335</v>
      </c>
      <c r="DS66" s="4">
        <f t="shared" si="56"/>
        <v>830632</v>
      </c>
      <c r="DT66" s="4">
        <f t="shared" si="57"/>
        <v>380689</v>
      </c>
      <c r="DU66" s="5">
        <f t="shared" si="70"/>
        <v>0.95607383387378397</v>
      </c>
      <c r="DV66" s="5">
        <f t="shared" si="71"/>
        <v>0.7213388124590554</v>
      </c>
      <c r="DW66" s="5">
        <f t="shared" si="37"/>
        <v>2.1819175232276216</v>
      </c>
      <c r="DX66" s="11">
        <f t="shared" si="38"/>
        <v>0.31877609408007451</v>
      </c>
      <c r="DY66" s="11">
        <f t="shared" si="39"/>
        <v>0.37978760693072122</v>
      </c>
      <c r="DZ66" s="11">
        <f t="shared" si="40"/>
        <v>0.22824192287036077</v>
      </c>
      <c r="EA66" s="11">
        <f t="shared" si="41"/>
        <v>0.33903746554805103</v>
      </c>
      <c r="EB66" s="17"/>
      <c r="EC66" s="16"/>
      <c r="ED66" s="17"/>
      <c r="EE66" s="17"/>
      <c r="EF66" s="16"/>
      <c r="EG66" s="16"/>
      <c r="EH66" s="16"/>
      <c r="EI66" s="16"/>
      <c r="EJ66" s="16"/>
    </row>
    <row r="67" spans="1:140" x14ac:dyDescent="0.25">
      <c r="A67" s="4">
        <v>109</v>
      </c>
      <c r="B67" s="4">
        <v>1</v>
      </c>
      <c r="C67" s="4">
        <v>220</v>
      </c>
      <c r="D67" s="4">
        <v>171</v>
      </c>
      <c r="E67" s="4">
        <v>103781</v>
      </c>
      <c r="F67" s="5">
        <f t="shared" ref="F67:F98" si="92">C67/D67</f>
        <v>1.2865497076023391</v>
      </c>
      <c r="G67" s="4">
        <f t="shared" si="58"/>
        <v>13490</v>
      </c>
      <c r="H67" s="4">
        <f t="shared" si="59"/>
        <v>15263</v>
      </c>
      <c r="I67" s="4">
        <f t="shared" si="42"/>
        <v>65</v>
      </c>
      <c r="J67" s="4">
        <f t="shared" si="20"/>
        <v>0.52845528455284552</v>
      </c>
      <c r="K67" s="6">
        <f t="shared" ref="K67:K98" si="93">G67/H67</f>
        <v>0.88383672934547597</v>
      </c>
      <c r="M67" s="4">
        <v>113</v>
      </c>
      <c r="N67" s="4">
        <v>2</v>
      </c>
      <c r="O67" s="4">
        <v>265</v>
      </c>
      <c r="P67" s="4">
        <v>266</v>
      </c>
      <c r="Q67" s="4">
        <v>110538</v>
      </c>
      <c r="R67" s="5">
        <f t="shared" si="82"/>
        <v>0.99624060150375937</v>
      </c>
      <c r="S67" s="4">
        <f t="shared" si="87"/>
        <v>13615</v>
      </c>
      <c r="T67" s="4">
        <f t="shared" si="88"/>
        <v>15713</v>
      </c>
      <c r="U67" s="4">
        <f t="shared" si="43"/>
        <v>65</v>
      </c>
      <c r="V67" s="4">
        <f t="shared" si="23"/>
        <v>0.54621848739495793</v>
      </c>
      <c r="W67" s="6">
        <f t="shared" ref="W67:W98" si="94">S67/T67</f>
        <v>0.86647998472602306</v>
      </c>
      <c r="Y67" s="4">
        <v>95</v>
      </c>
      <c r="Z67" s="4">
        <v>3</v>
      </c>
      <c r="AA67" s="4">
        <v>187</v>
      </c>
      <c r="AB67" s="4">
        <v>245</v>
      </c>
      <c r="AC67" s="4">
        <v>96161</v>
      </c>
      <c r="AD67" s="5">
        <f t="shared" ref="AD67:AD98" si="95">AA67/AB67</f>
        <v>0.76326530612244903</v>
      </c>
      <c r="AE67" s="4">
        <f t="shared" si="60"/>
        <v>13732</v>
      </c>
      <c r="AF67" s="4">
        <f t="shared" si="61"/>
        <v>14337</v>
      </c>
      <c r="AG67" s="4">
        <f t="shared" si="44"/>
        <v>65</v>
      </c>
      <c r="AH67" s="4">
        <f t="shared" si="24"/>
        <v>0.54166666666666663</v>
      </c>
      <c r="AI67" s="6">
        <f t="shared" ref="AI67:AI98" si="96">AE67/AF67</f>
        <v>0.95780149264141734</v>
      </c>
      <c r="AK67" s="4">
        <v>111</v>
      </c>
      <c r="AL67" s="4">
        <v>4</v>
      </c>
      <c r="AM67" s="4">
        <v>221</v>
      </c>
      <c r="AN67" s="4">
        <v>245</v>
      </c>
      <c r="AO67" s="4">
        <v>104768</v>
      </c>
      <c r="AP67" s="5">
        <f t="shared" si="91"/>
        <v>0.90204081632653066</v>
      </c>
      <c r="AQ67" s="4">
        <f t="shared" si="62"/>
        <v>13350</v>
      </c>
      <c r="AR67" s="4">
        <f t="shared" si="63"/>
        <v>15154</v>
      </c>
      <c r="AS67" s="4">
        <f t="shared" si="45"/>
        <v>65</v>
      </c>
      <c r="AT67" s="4">
        <f t="shared" si="25"/>
        <v>0.52419354838709675</v>
      </c>
      <c r="AU67" s="6">
        <f t="shared" ref="AU67:AU98" si="97">AQ67/AR67</f>
        <v>0.88095552329417981</v>
      </c>
      <c r="BB67" s="5"/>
      <c r="BG67" s="6"/>
      <c r="BN67" s="5"/>
      <c r="BS67" s="6"/>
      <c r="BZ67" s="5"/>
      <c r="CE67" s="6"/>
      <c r="CL67" s="5"/>
      <c r="CQ67" s="6"/>
      <c r="CX67" s="9"/>
      <c r="DC67" s="6"/>
      <c r="DE67" s="4">
        <f t="shared" si="33"/>
        <v>0.34574468085106386</v>
      </c>
      <c r="DF67" s="4">
        <v>65</v>
      </c>
      <c r="DG67" s="4">
        <f>AM34+AA44+O26</f>
        <v>672</v>
      </c>
      <c r="DH67" s="4">
        <f>AN34+AB44+P26</f>
        <v>638</v>
      </c>
      <c r="DI67" s="4">
        <f t="shared" si="89"/>
        <v>39001</v>
      </c>
      <c r="DJ67" s="4">
        <f t="shared" si="90"/>
        <v>40728</v>
      </c>
      <c r="DK67" s="4">
        <f t="shared" si="77"/>
        <v>672</v>
      </c>
      <c r="DL67" s="4">
        <f t="shared" si="78"/>
        <v>638</v>
      </c>
      <c r="DM67" s="4">
        <f t="shared" si="76"/>
        <v>1.0532915360501567</v>
      </c>
      <c r="DN67" s="4">
        <f t="shared" si="68"/>
        <v>24896</v>
      </c>
      <c r="DO67" s="4">
        <f t="shared" si="69"/>
        <v>34220</v>
      </c>
      <c r="DP67" s="4">
        <f t="shared" si="53"/>
        <v>14105</v>
      </c>
      <c r="DQ67" s="4">
        <f t="shared" si="54"/>
        <v>6508</v>
      </c>
      <c r="DR67" s="4">
        <f t="shared" si="55"/>
        <v>2.1673325138291335</v>
      </c>
      <c r="DS67" s="4">
        <f t="shared" si="56"/>
        <v>844737</v>
      </c>
      <c r="DT67" s="4">
        <f t="shared" si="57"/>
        <v>387197</v>
      </c>
      <c r="DU67" s="5">
        <f t="shared" si="70"/>
        <v>0.9575967393439403</v>
      </c>
      <c r="DV67" s="5">
        <f t="shared" si="71"/>
        <v>0.72752776154295729</v>
      </c>
      <c r="DW67" s="5">
        <f t="shared" si="37"/>
        <v>2.1816723786599588</v>
      </c>
      <c r="DX67" s="11">
        <f t="shared" si="38"/>
        <v>0.32436500939802726</v>
      </c>
      <c r="DY67" s="11">
        <f t="shared" si="39"/>
        <v>0.38583162023133982</v>
      </c>
      <c r="DZ67" s="11">
        <f t="shared" si="40"/>
        <v>0.234573601047742</v>
      </c>
      <c r="EA67" s="11">
        <f t="shared" si="41"/>
        <v>0.34547859183652868</v>
      </c>
      <c r="EB67" s="16"/>
      <c r="EC67" s="17"/>
      <c r="ED67" s="17"/>
      <c r="EE67" s="17"/>
      <c r="EF67" s="16"/>
      <c r="EG67" s="16"/>
      <c r="EH67" s="16"/>
      <c r="EI67" s="16"/>
      <c r="EJ67" s="16"/>
    </row>
    <row r="68" spans="1:140" x14ac:dyDescent="0.25">
      <c r="A68" s="4">
        <v>110</v>
      </c>
      <c r="B68" s="4">
        <v>1</v>
      </c>
      <c r="C68" s="4">
        <v>218</v>
      </c>
      <c r="D68" s="4">
        <v>258</v>
      </c>
      <c r="E68" s="4">
        <v>104314</v>
      </c>
      <c r="F68" s="5">
        <f t="shared" si="92"/>
        <v>0.84496124031007747</v>
      </c>
      <c r="G68" s="4">
        <f t="shared" si="58"/>
        <v>13708</v>
      </c>
      <c r="H68" s="4">
        <f t="shared" si="59"/>
        <v>15521</v>
      </c>
      <c r="I68" s="4">
        <f t="shared" si="42"/>
        <v>66</v>
      </c>
      <c r="J68" s="4">
        <f t="shared" ref="J68:J125" si="98">I68/$I$125</f>
        <v>0.53658536585365857</v>
      </c>
      <c r="K68" s="6">
        <f t="shared" si="93"/>
        <v>0.88319051607499521</v>
      </c>
      <c r="M68" s="4">
        <v>114</v>
      </c>
      <c r="N68" s="4">
        <v>2</v>
      </c>
      <c r="O68" s="4">
        <v>2</v>
      </c>
      <c r="P68" s="4">
        <v>0</v>
      </c>
      <c r="Q68" s="4">
        <v>109808</v>
      </c>
      <c r="R68" s="5"/>
      <c r="S68" s="4">
        <f t="shared" ref="S68:S99" si="99">S67+O68</f>
        <v>13617</v>
      </c>
      <c r="T68" s="4">
        <f t="shared" ref="T68:T99" si="100">T67+P68</f>
        <v>15713</v>
      </c>
      <c r="U68" s="4">
        <f t="shared" si="43"/>
        <v>66</v>
      </c>
      <c r="V68" s="4">
        <f t="shared" ref="V68:V121" si="101">U68/$U$121</f>
        <v>0.55462184873949583</v>
      </c>
      <c r="W68" s="6">
        <f t="shared" si="94"/>
        <v>0.86660726786737097</v>
      </c>
      <c r="Y68" s="4">
        <v>96</v>
      </c>
      <c r="Z68" s="4">
        <v>3</v>
      </c>
      <c r="AA68" s="4">
        <v>125</v>
      </c>
      <c r="AB68" s="4">
        <v>366</v>
      </c>
      <c r="AC68" s="4">
        <v>84392</v>
      </c>
      <c r="AD68" s="5">
        <f t="shared" si="95"/>
        <v>0.34153005464480873</v>
      </c>
      <c r="AE68" s="4">
        <f t="shared" si="60"/>
        <v>13857</v>
      </c>
      <c r="AF68" s="4">
        <f t="shared" si="61"/>
        <v>14703</v>
      </c>
      <c r="AG68" s="4">
        <f t="shared" si="44"/>
        <v>66</v>
      </c>
      <c r="AH68" s="4">
        <f t="shared" ref="AH68:AH122" si="102">AG68/$AG$122</f>
        <v>0.55000000000000004</v>
      </c>
      <c r="AI68" s="6">
        <f t="shared" si="96"/>
        <v>0.94246072230157107</v>
      </c>
      <c r="AK68" s="4">
        <v>112</v>
      </c>
      <c r="AL68" s="4">
        <v>4</v>
      </c>
      <c r="AM68" s="4">
        <v>191</v>
      </c>
      <c r="AN68" s="4">
        <v>313</v>
      </c>
      <c r="AO68" s="4">
        <v>108443</v>
      </c>
      <c r="AP68" s="5">
        <f t="shared" si="91"/>
        <v>0.61022364217252401</v>
      </c>
      <c r="AQ68" s="4">
        <f t="shared" si="62"/>
        <v>13541</v>
      </c>
      <c r="AR68" s="4">
        <f t="shared" si="63"/>
        <v>15467</v>
      </c>
      <c r="AS68" s="4">
        <f t="shared" si="45"/>
        <v>66</v>
      </c>
      <c r="AT68" s="4">
        <f t="shared" ref="AT68:AT126" si="103">AS68/$AS$126</f>
        <v>0.532258064516129</v>
      </c>
      <c r="AU68" s="6">
        <f t="shared" si="97"/>
        <v>0.87547682162022367</v>
      </c>
      <c r="BB68" s="5"/>
      <c r="BG68" s="6"/>
      <c r="BN68" s="5"/>
      <c r="BS68" s="6"/>
      <c r="BZ68" s="5"/>
      <c r="CE68" s="6"/>
      <c r="CL68" s="5"/>
      <c r="CQ68" s="6"/>
      <c r="CX68" s="9"/>
      <c r="DC68" s="6"/>
      <c r="DE68" s="4">
        <f t="shared" ref="DE68:DE131" si="104">DF68/$DF$190</f>
        <v>0.35106382978723405</v>
      </c>
      <c r="DF68" s="4">
        <v>66</v>
      </c>
      <c r="DG68" s="4">
        <f>AM35+O27</f>
        <v>350</v>
      </c>
      <c r="DH68" s="4">
        <f>AN35+P27</f>
        <v>598</v>
      </c>
      <c r="DI68" s="4">
        <f t="shared" ref="DI68:DI99" si="105">DI67+DG68</f>
        <v>39351</v>
      </c>
      <c r="DJ68" s="4">
        <f t="shared" ref="DJ68:DJ99" si="106">DJ67+DH68</f>
        <v>41326</v>
      </c>
      <c r="DK68" s="4">
        <f t="shared" si="77"/>
        <v>350</v>
      </c>
      <c r="DL68" s="4">
        <f t="shared" si="78"/>
        <v>598</v>
      </c>
      <c r="DM68" s="4">
        <f t="shared" si="76"/>
        <v>0.5852842809364549</v>
      </c>
      <c r="DN68" s="4">
        <f t="shared" si="68"/>
        <v>25246</v>
      </c>
      <c r="DO68" s="4">
        <f t="shared" si="69"/>
        <v>34818</v>
      </c>
      <c r="DP68" s="4">
        <f t="shared" si="53"/>
        <v>14105</v>
      </c>
      <c r="DQ68" s="4">
        <f t="shared" si="54"/>
        <v>6508</v>
      </c>
      <c r="DR68" s="4">
        <f t="shared" si="55"/>
        <v>2.1673325138291335</v>
      </c>
      <c r="DS68" s="4">
        <f t="shared" si="56"/>
        <v>858842</v>
      </c>
      <c r="DT68" s="4">
        <f t="shared" si="57"/>
        <v>393705</v>
      </c>
      <c r="DU68" s="5">
        <f t="shared" si="70"/>
        <v>0.9522092629337463</v>
      </c>
      <c r="DV68" s="5">
        <f t="shared" si="71"/>
        <v>0.72508472629099896</v>
      </c>
      <c r="DW68" s="5">
        <f t="shared" ref="DW68:DW131" si="107">DS68/DT68</f>
        <v>2.1814353386418763</v>
      </c>
      <c r="DX68" s="11">
        <f t="shared" ref="DX68:DX131" si="108">DI68/$DI$190</f>
        <v>0.32727590279279428</v>
      </c>
      <c r="DY68" s="11">
        <f t="shared" ref="DY68:DY131" si="109">DJ68/$DJ$190</f>
        <v>0.39149669852878483</v>
      </c>
      <c r="DZ68" s="11">
        <f t="shared" ref="DZ68:DZ131" si="110">DN68/$DN$190</f>
        <v>0.23787135009846136</v>
      </c>
      <c r="EA68" s="11">
        <f t="shared" ref="EA68:EA131" si="111">DO68/$DO$190</f>
        <v>0.35151588575582277</v>
      </c>
      <c r="EB68" s="16"/>
      <c r="EC68" s="17"/>
      <c r="ED68" s="16"/>
      <c r="EE68" s="17"/>
      <c r="EF68" s="16"/>
      <c r="EG68" s="16"/>
      <c r="EH68" s="16"/>
      <c r="EI68" s="16"/>
      <c r="EJ68" s="16"/>
    </row>
    <row r="69" spans="1:140" x14ac:dyDescent="0.25">
      <c r="A69" s="4">
        <v>111</v>
      </c>
      <c r="B69" s="4">
        <v>1</v>
      </c>
      <c r="C69" s="4">
        <v>149</v>
      </c>
      <c r="D69" s="4">
        <v>205</v>
      </c>
      <c r="E69" s="4">
        <v>104768</v>
      </c>
      <c r="F69" s="5">
        <f t="shared" si="92"/>
        <v>0.72682926829268291</v>
      </c>
      <c r="G69" s="4">
        <f t="shared" si="58"/>
        <v>13857</v>
      </c>
      <c r="H69" s="4">
        <f t="shared" si="59"/>
        <v>15726</v>
      </c>
      <c r="I69" s="4">
        <f t="shared" ref="I69:I125" si="112">1+I68</f>
        <v>67</v>
      </c>
      <c r="J69" s="4">
        <f t="shared" si="98"/>
        <v>0.54471544715447151</v>
      </c>
      <c r="K69" s="6">
        <f t="shared" si="93"/>
        <v>0.88115223197252956</v>
      </c>
      <c r="M69" s="4">
        <v>115</v>
      </c>
      <c r="N69" s="4">
        <v>2</v>
      </c>
      <c r="O69" s="4">
        <v>215</v>
      </c>
      <c r="P69" s="4">
        <v>97</v>
      </c>
      <c r="Q69" s="4">
        <v>111560</v>
      </c>
      <c r="R69" s="5">
        <f t="shared" ref="R69:R106" si="113">O69/P69</f>
        <v>2.2164948453608249</v>
      </c>
      <c r="S69" s="4">
        <f t="shared" si="99"/>
        <v>13832</v>
      </c>
      <c r="T69" s="4">
        <f t="shared" si="100"/>
        <v>15810</v>
      </c>
      <c r="U69" s="4">
        <f t="shared" ref="U69:U121" si="114">1+U68</f>
        <v>67</v>
      </c>
      <c r="V69" s="4">
        <f t="shared" si="101"/>
        <v>0.56302521008403361</v>
      </c>
      <c r="W69" s="6">
        <f t="shared" si="94"/>
        <v>0.87488931056293484</v>
      </c>
      <c r="Y69" s="4">
        <v>98</v>
      </c>
      <c r="Z69" s="4">
        <v>3</v>
      </c>
      <c r="AA69" s="4">
        <v>175</v>
      </c>
      <c r="AB69" s="4">
        <v>238</v>
      </c>
      <c r="AC69" s="4">
        <v>101036</v>
      </c>
      <c r="AD69" s="5">
        <f t="shared" si="95"/>
        <v>0.73529411764705888</v>
      </c>
      <c r="AE69" s="4">
        <f t="shared" si="60"/>
        <v>14032</v>
      </c>
      <c r="AF69" s="4">
        <f t="shared" si="61"/>
        <v>14941</v>
      </c>
      <c r="AG69" s="4">
        <f t="shared" ref="AG69:AG122" si="115">1+AG68</f>
        <v>67</v>
      </c>
      <c r="AH69" s="4">
        <f t="shared" si="102"/>
        <v>0.55833333333333335</v>
      </c>
      <c r="AI69" s="6">
        <f t="shared" si="96"/>
        <v>0.93916069874841046</v>
      </c>
      <c r="AK69" s="4">
        <v>113</v>
      </c>
      <c r="AL69" s="4">
        <v>4</v>
      </c>
      <c r="AM69" s="4">
        <v>189</v>
      </c>
      <c r="AN69" s="4">
        <v>242</v>
      </c>
      <c r="AO69" s="4">
        <v>110538</v>
      </c>
      <c r="AP69" s="5">
        <f t="shared" si="91"/>
        <v>0.78099173553719003</v>
      </c>
      <c r="AQ69" s="4">
        <f t="shared" si="62"/>
        <v>13730</v>
      </c>
      <c r="AR69" s="4">
        <f t="shared" si="63"/>
        <v>15709</v>
      </c>
      <c r="AS69" s="4">
        <f t="shared" ref="AS69:AS126" si="116">1+AS68</f>
        <v>67</v>
      </c>
      <c r="AT69" s="4">
        <f t="shared" si="103"/>
        <v>0.54032258064516125</v>
      </c>
      <c r="AU69" s="6">
        <f t="shared" si="97"/>
        <v>0.87402126169711625</v>
      </c>
      <c r="BB69" s="5"/>
      <c r="BG69" s="6"/>
      <c r="BN69" s="5"/>
      <c r="BS69" s="6"/>
      <c r="BZ69" s="5"/>
      <c r="CE69" s="6"/>
      <c r="CL69" s="5"/>
      <c r="CQ69" s="6"/>
      <c r="CX69" s="9"/>
      <c r="DC69" s="6"/>
      <c r="DE69" s="4">
        <f t="shared" si="104"/>
        <v>0.35638297872340424</v>
      </c>
      <c r="DF69" s="4">
        <v>67</v>
      </c>
      <c r="DG69" s="4">
        <f>AM36+AA45+O28</f>
        <v>699</v>
      </c>
      <c r="DH69" s="4">
        <f>AN36+AB45+P28</f>
        <v>650</v>
      </c>
      <c r="DI69" s="4">
        <f t="shared" si="105"/>
        <v>40050</v>
      </c>
      <c r="DJ69" s="4">
        <f t="shared" si="106"/>
        <v>41976</v>
      </c>
      <c r="DK69" s="4">
        <f t="shared" si="77"/>
        <v>699</v>
      </c>
      <c r="DL69" s="4">
        <f t="shared" si="78"/>
        <v>650</v>
      </c>
      <c r="DM69" s="4">
        <f t="shared" si="76"/>
        <v>1.0753846153846154</v>
      </c>
      <c r="DN69" s="4">
        <f t="shared" si="68"/>
        <v>25945</v>
      </c>
      <c r="DO69" s="4">
        <f t="shared" si="69"/>
        <v>35468</v>
      </c>
      <c r="DP69" s="4">
        <f t="shared" ref="DP69:DP132" si="117">DI69-DN69</f>
        <v>14105</v>
      </c>
      <c r="DQ69" s="4">
        <f t="shared" ref="DQ69:DQ132" si="118">DJ69-DO69</f>
        <v>6508</v>
      </c>
      <c r="DR69" s="4">
        <f t="shared" ref="DR69:DR132" si="119">DP69/DQ69</f>
        <v>2.1673325138291335</v>
      </c>
      <c r="DS69" s="4">
        <f t="shared" ref="DS69:DS132" si="120">DP69+DS68</f>
        <v>872947</v>
      </c>
      <c r="DT69" s="4">
        <f t="shared" ref="DT69:DT132" si="121">DQ69+DT68</f>
        <v>400213</v>
      </c>
      <c r="DU69" s="5">
        <f t="shared" si="70"/>
        <v>0.95411663807890223</v>
      </c>
      <c r="DV69" s="5">
        <f t="shared" si="71"/>
        <v>0.73150445471974734</v>
      </c>
      <c r="DW69" s="5">
        <f t="shared" si="107"/>
        <v>2.1812060078008462</v>
      </c>
      <c r="DX69" s="11">
        <f t="shared" si="108"/>
        <v>0.33308937274405764</v>
      </c>
      <c r="DY69" s="11">
        <f t="shared" si="109"/>
        <v>0.39765439233035554</v>
      </c>
      <c r="DZ69" s="11">
        <f t="shared" si="110"/>
        <v>0.24445742605975521</v>
      </c>
      <c r="EA69" s="11">
        <f t="shared" si="111"/>
        <v>0.35807816175505547</v>
      </c>
      <c r="EB69" s="16"/>
      <c r="EC69" s="17"/>
      <c r="ED69" s="17"/>
      <c r="EE69" s="17"/>
      <c r="EF69" s="16"/>
      <c r="EG69" s="16"/>
      <c r="EH69" s="16"/>
      <c r="EI69" s="16"/>
      <c r="EJ69" s="16"/>
    </row>
    <row r="70" spans="1:140" x14ac:dyDescent="0.25">
      <c r="A70" s="4">
        <v>112</v>
      </c>
      <c r="B70" s="4">
        <v>1</v>
      </c>
      <c r="C70" s="4">
        <v>179</v>
      </c>
      <c r="D70" s="4">
        <v>268</v>
      </c>
      <c r="E70" s="4">
        <v>108443</v>
      </c>
      <c r="F70" s="5">
        <f t="shared" si="92"/>
        <v>0.66791044776119401</v>
      </c>
      <c r="G70" s="4">
        <f t="shared" ref="G70:G125" si="122">G69+C70</f>
        <v>14036</v>
      </c>
      <c r="H70" s="4">
        <f t="shared" ref="H70:H125" si="123">H69+D70</f>
        <v>15994</v>
      </c>
      <c r="I70" s="4">
        <f t="shared" si="112"/>
        <v>68</v>
      </c>
      <c r="J70" s="4">
        <f t="shared" si="98"/>
        <v>0.55284552845528456</v>
      </c>
      <c r="K70" s="6">
        <f t="shared" si="93"/>
        <v>0.87757909215955987</v>
      </c>
      <c r="M70" s="4">
        <v>116</v>
      </c>
      <c r="N70" s="4">
        <v>2</v>
      </c>
      <c r="O70" s="4">
        <v>286</v>
      </c>
      <c r="P70" s="4">
        <v>208</v>
      </c>
      <c r="Q70" s="4">
        <v>112360</v>
      </c>
      <c r="R70" s="5">
        <f t="shared" si="113"/>
        <v>1.375</v>
      </c>
      <c r="S70" s="4">
        <f t="shared" si="99"/>
        <v>14118</v>
      </c>
      <c r="T70" s="4">
        <f t="shared" si="100"/>
        <v>16018</v>
      </c>
      <c r="U70" s="4">
        <f t="shared" si="114"/>
        <v>68</v>
      </c>
      <c r="V70" s="4">
        <f t="shared" si="101"/>
        <v>0.5714285714285714</v>
      </c>
      <c r="W70" s="6">
        <f t="shared" si="94"/>
        <v>0.8813834436259208</v>
      </c>
      <c r="Y70" s="4">
        <v>101</v>
      </c>
      <c r="Z70" s="4">
        <v>3</v>
      </c>
      <c r="AA70" s="4">
        <v>192</v>
      </c>
      <c r="AB70" s="4">
        <v>201</v>
      </c>
      <c r="AC70" s="4">
        <v>89657</v>
      </c>
      <c r="AD70" s="5">
        <f t="shared" si="95"/>
        <v>0.95522388059701491</v>
      </c>
      <c r="AE70" s="4">
        <f t="shared" ref="AE70:AE122" si="124">AE69+AA70</f>
        <v>14224</v>
      </c>
      <c r="AF70" s="4">
        <f t="shared" ref="AF70:AF122" si="125">AF69+AB70</f>
        <v>15142</v>
      </c>
      <c r="AG70" s="4">
        <f t="shared" si="115"/>
        <v>68</v>
      </c>
      <c r="AH70" s="4">
        <f t="shared" si="102"/>
        <v>0.56666666666666665</v>
      </c>
      <c r="AI70" s="6">
        <f t="shared" si="96"/>
        <v>0.93937392682604681</v>
      </c>
      <c r="AK70" s="4">
        <v>114</v>
      </c>
      <c r="AL70" s="4">
        <v>4</v>
      </c>
      <c r="AM70" s="4">
        <v>122</v>
      </c>
      <c r="AN70" s="4">
        <v>267</v>
      </c>
      <c r="AO70" s="4">
        <v>109808</v>
      </c>
      <c r="AP70" s="5">
        <f t="shared" si="91"/>
        <v>0.45692883895131087</v>
      </c>
      <c r="AQ70" s="4">
        <f t="shared" ref="AQ70:AQ126" si="126">AQ69+AM70</f>
        <v>13852</v>
      </c>
      <c r="AR70" s="4">
        <f t="shared" ref="AR70:AR126" si="127">AR69+AN70</f>
        <v>15976</v>
      </c>
      <c r="AS70" s="4">
        <f t="shared" si="116"/>
        <v>68</v>
      </c>
      <c r="AT70" s="4">
        <f t="shared" si="103"/>
        <v>0.54838709677419351</v>
      </c>
      <c r="AU70" s="6">
        <f t="shared" si="97"/>
        <v>0.86705057586379575</v>
      </c>
      <c r="BB70" s="5"/>
      <c r="BG70" s="6"/>
      <c r="BN70" s="5"/>
      <c r="BS70" s="6"/>
      <c r="BZ70" s="5"/>
      <c r="CE70" s="6"/>
      <c r="CL70" s="5"/>
      <c r="CQ70" s="6"/>
      <c r="CX70" s="9"/>
      <c r="DC70" s="6"/>
      <c r="DE70" s="4">
        <f t="shared" si="104"/>
        <v>0.36170212765957449</v>
      </c>
      <c r="DF70" s="4">
        <v>68</v>
      </c>
      <c r="DG70" s="4">
        <f>AM37+AA46+O29</f>
        <v>522</v>
      </c>
      <c r="DH70" s="4">
        <f>AN37+AB46+P29</f>
        <v>750</v>
      </c>
      <c r="DI70" s="4">
        <f t="shared" si="105"/>
        <v>40572</v>
      </c>
      <c r="DJ70" s="4">
        <f t="shared" si="106"/>
        <v>42726</v>
      </c>
      <c r="DK70" s="4">
        <f t="shared" si="77"/>
        <v>522</v>
      </c>
      <c r="DL70" s="4">
        <f t="shared" si="78"/>
        <v>750</v>
      </c>
      <c r="DM70" s="4">
        <f t="shared" si="76"/>
        <v>0.69599999999999995</v>
      </c>
      <c r="DN70" s="4">
        <f t="shared" ref="DN70:DN133" si="128">DN69+DK70</f>
        <v>26467</v>
      </c>
      <c r="DO70" s="4">
        <f t="shared" ref="DO70:DO133" si="129">DO69+DL70</f>
        <v>36218</v>
      </c>
      <c r="DP70" s="4">
        <f t="shared" si="117"/>
        <v>14105</v>
      </c>
      <c r="DQ70" s="4">
        <f t="shared" si="118"/>
        <v>6508</v>
      </c>
      <c r="DR70" s="4">
        <f t="shared" si="119"/>
        <v>2.1673325138291335</v>
      </c>
      <c r="DS70" s="4">
        <f t="shared" si="120"/>
        <v>887052</v>
      </c>
      <c r="DT70" s="4">
        <f t="shared" si="121"/>
        <v>406721</v>
      </c>
      <c r="DU70" s="5">
        <f t="shared" ref="DU70:DU133" si="130">DI70/DJ70</f>
        <v>0.94958573234096333</v>
      </c>
      <c r="DV70" s="5">
        <f t="shared" ref="DV70:DV133" si="131">DN70/DO70</f>
        <v>0.73076923076923073</v>
      </c>
      <c r="DW70" s="5">
        <f t="shared" si="107"/>
        <v>2.180984016069984</v>
      </c>
      <c r="DX70" s="11">
        <f t="shared" si="108"/>
        <v>0.33743076232139591</v>
      </c>
      <c r="DY70" s="11">
        <f t="shared" si="109"/>
        <v>0.40475942363986017</v>
      </c>
      <c r="DZ70" s="11">
        <f t="shared" si="110"/>
        <v>0.24937578321539955</v>
      </c>
      <c r="EA70" s="11">
        <f t="shared" si="111"/>
        <v>0.36565001867724706</v>
      </c>
      <c r="EB70" s="16"/>
      <c r="EC70" s="17"/>
      <c r="ED70" s="17"/>
      <c r="EE70" s="17"/>
      <c r="EF70" s="16"/>
      <c r="EG70" s="16"/>
      <c r="EH70" s="16"/>
      <c r="EI70" s="16"/>
      <c r="EJ70" s="16"/>
    </row>
    <row r="71" spans="1:140" x14ac:dyDescent="0.25">
      <c r="A71" s="4">
        <v>113</v>
      </c>
      <c r="B71" s="4">
        <v>1</v>
      </c>
      <c r="C71" s="4">
        <v>253</v>
      </c>
      <c r="D71" s="4">
        <v>207</v>
      </c>
      <c r="E71" s="4">
        <v>110538</v>
      </c>
      <c r="F71" s="5">
        <f t="shared" si="92"/>
        <v>1.2222222222222223</v>
      </c>
      <c r="G71" s="4">
        <f t="shared" si="122"/>
        <v>14289</v>
      </c>
      <c r="H71" s="4">
        <f t="shared" si="123"/>
        <v>16201</v>
      </c>
      <c r="I71" s="4">
        <f t="shared" si="112"/>
        <v>69</v>
      </c>
      <c r="J71" s="4">
        <f t="shared" si="98"/>
        <v>0.56097560975609762</v>
      </c>
      <c r="K71" s="6">
        <f t="shared" si="93"/>
        <v>0.88198259366705756</v>
      </c>
      <c r="M71" s="4">
        <v>117</v>
      </c>
      <c r="N71" s="4">
        <v>2</v>
      </c>
      <c r="O71" s="4">
        <v>182</v>
      </c>
      <c r="P71" s="4">
        <v>310</v>
      </c>
      <c r="Q71" s="4">
        <v>113325</v>
      </c>
      <c r="R71" s="5">
        <f t="shared" si="113"/>
        <v>0.58709677419354833</v>
      </c>
      <c r="S71" s="4">
        <f t="shared" si="99"/>
        <v>14300</v>
      </c>
      <c r="T71" s="4">
        <f t="shared" si="100"/>
        <v>16328</v>
      </c>
      <c r="U71" s="4">
        <f t="shared" si="114"/>
        <v>69</v>
      </c>
      <c r="V71" s="4">
        <f t="shared" si="101"/>
        <v>0.57983193277310929</v>
      </c>
      <c r="W71" s="6">
        <f t="shared" si="94"/>
        <v>0.87579617834394907</v>
      </c>
      <c r="Y71" s="4">
        <v>102</v>
      </c>
      <c r="Z71" s="4">
        <v>3</v>
      </c>
      <c r="AA71" s="4">
        <v>221</v>
      </c>
      <c r="AB71" s="4">
        <v>217</v>
      </c>
      <c r="AC71" s="4">
        <v>92468</v>
      </c>
      <c r="AD71" s="5">
        <f t="shared" si="95"/>
        <v>1.0184331797235022</v>
      </c>
      <c r="AE71" s="4">
        <f t="shared" si="124"/>
        <v>14445</v>
      </c>
      <c r="AF71" s="4">
        <f t="shared" si="125"/>
        <v>15359</v>
      </c>
      <c r="AG71" s="4">
        <f t="shared" si="115"/>
        <v>69</v>
      </c>
      <c r="AH71" s="4">
        <f t="shared" si="102"/>
        <v>0.57499999999999996</v>
      </c>
      <c r="AI71" s="6">
        <f t="shared" si="96"/>
        <v>0.9404909173774334</v>
      </c>
      <c r="AK71" s="4">
        <v>115</v>
      </c>
      <c r="AL71" s="4">
        <v>4</v>
      </c>
      <c r="AM71" s="4">
        <v>232</v>
      </c>
      <c r="AN71" s="4">
        <v>270</v>
      </c>
      <c r="AO71" s="4">
        <v>111560</v>
      </c>
      <c r="AP71" s="5">
        <f t="shared" si="91"/>
        <v>0.85925925925925928</v>
      </c>
      <c r="AQ71" s="4">
        <f t="shared" si="126"/>
        <v>14084</v>
      </c>
      <c r="AR71" s="4">
        <f t="shared" si="127"/>
        <v>16246</v>
      </c>
      <c r="AS71" s="4">
        <f t="shared" si="116"/>
        <v>69</v>
      </c>
      <c r="AT71" s="4">
        <f t="shared" si="103"/>
        <v>0.55645161290322576</v>
      </c>
      <c r="AU71" s="6">
        <f t="shared" si="97"/>
        <v>0.86692108826788128</v>
      </c>
      <c r="BB71" s="5"/>
      <c r="BG71" s="6"/>
      <c r="BN71" s="5"/>
      <c r="BS71" s="6"/>
      <c r="BZ71" s="5"/>
      <c r="CE71" s="6"/>
      <c r="CL71" s="5"/>
      <c r="CQ71" s="6"/>
      <c r="CX71" s="9"/>
      <c r="DC71" s="6"/>
      <c r="DE71" s="4">
        <f t="shared" si="104"/>
        <v>0.36702127659574468</v>
      </c>
      <c r="DF71" s="4">
        <v>69</v>
      </c>
      <c r="DG71" s="4">
        <f>AM38+AA47+O30</f>
        <v>836</v>
      </c>
      <c r="DH71" s="4">
        <f>AN38+AB47+P30</f>
        <v>615</v>
      </c>
      <c r="DI71" s="4">
        <f t="shared" si="105"/>
        <v>41408</v>
      </c>
      <c r="DJ71" s="4">
        <f t="shared" si="106"/>
        <v>43341</v>
      </c>
      <c r="DK71" s="4">
        <f t="shared" si="77"/>
        <v>836</v>
      </c>
      <c r="DL71" s="4">
        <f t="shared" si="78"/>
        <v>615</v>
      </c>
      <c r="DM71" s="4">
        <f t="shared" si="76"/>
        <v>1.359349593495935</v>
      </c>
      <c r="DN71" s="4">
        <f t="shared" si="128"/>
        <v>27303</v>
      </c>
      <c r="DO71" s="4">
        <f t="shared" si="129"/>
        <v>36833</v>
      </c>
      <c r="DP71" s="4">
        <f t="shared" si="117"/>
        <v>14105</v>
      </c>
      <c r="DQ71" s="4">
        <f t="shared" si="118"/>
        <v>6508</v>
      </c>
      <c r="DR71" s="4">
        <f t="shared" si="119"/>
        <v>2.1673325138291335</v>
      </c>
      <c r="DS71" s="4">
        <f t="shared" si="120"/>
        <v>901157</v>
      </c>
      <c r="DT71" s="4">
        <f t="shared" si="121"/>
        <v>413229</v>
      </c>
      <c r="DU71" s="5">
        <f t="shared" si="130"/>
        <v>0.9554001984264322</v>
      </c>
      <c r="DV71" s="5">
        <f t="shared" si="131"/>
        <v>0.74126462682920202</v>
      </c>
      <c r="DW71" s="5">
        <f t="shared" si="107"/>
        <v>2.1807690166953431</v>
      </c>
      <c r="DX71" s="11">
        <f t="shared" si="108"/>
        <v>0.34438363911575376</v>
      </c>
      <c r="DY71" s="11">
        <f t="shared" si="109"/>
        <v>0.41058554931365399</v>
      </c>
      <c r="DZ71" s="11">
        <f t="shared" si="110"/>
        <v>0.25725269237654641</v>
      </c>
      <c r="EA71" s="11">
        <f t="shared" si="111"/>
        <v>0.37185894135344416</v>
      </c>
      <c r="EB71" s="16"/>
      <c r="EC71" s="17"/>
      <c r="ED71" s="17"/>
      <c r="EE71" s="17"/>
      <c r="EF71" s="16"/>
      <c r="EG71" s="16"/>
      <c r="EH71" s="16"/>
      <c r="EI71" s="16"/>
      <c r="EJ71" s="16"/>
    </row>
    <row r="72" spans="1:140" x14ac:dyDescent="0.25">
      <c r="A72" s="4">
        <v>114</v>
      </c>
      <c r="B72" s="4">
        <v>1</v>
      </c>
      <c r="C72" s="4">
        <v>180</v>
      </c>
      <c r="D72" s="4">
        <v>144</v>
      </c>
      <c r="E72" s="4">
        <v>109808</v>
      </c>
      <c r="F72" s="5">
        <f t="shared" si="92"/>
        <v>1.25</v>
      </c>
      <c r="G72" s="4">
        <f t="shared" si="122"/>
        <v>14469</v>
      </c>
      <c r="H72" s="4">
        <f t="shared" si="123"/>
        <v>16345</v>
      </c>
      <c r="I72" s="4">
        <f t="shared" si="112"/>
        <v>70</v>
      </c>
      <c r="J72" s="4">
        <f t="shared" si="98"/>
        <v>0.56910569105691056</v>
      </c>
      <c r="K72" s="6">
        <f t="shared" si="93"/>
        <v>0.88522483940042829</v>
      </c>
      <c r="M72" s="4">
        <v>121</v>
      </c>
      <c r="N72" s="4">
        <v>2</v>
      </c>
      <c r="O72" s="4">
        <v>280</v>
      </c>
      <c r="P72" s="4">
        <v>193</v>
      </c>
      <c r="Q72" s="4">
        <v>119303</v>
      </c>
      <c r="R72" s="5">
        <f t="shared" si="113"/>
        <v>1.4507772020725389</v>
      </c>
      <c r="S72" s="4">
        <f t="shared" si="99"/>
        <v>14580</v>
      </c>
      <c r="T72" s="4">
        <f t="shared" si="100"/>
        <v>16521</v>
      </c>
      <c r="U72" s="4">
        <f t="shared" si="114"/>
        <v>70</v>
      </c>
      <c r="V72" s="4">
        <f t="shared" si="101"/>
        <v>0.58823529411764708</v>
      </c>
      <c r="W72" s="6">
        <f t="shared" si="94"/>
        <v>0.88251316506264754</v>
      </c>
      <c r="Y72" s="4">
        <v>103</v>
      </c>
      <c r="Z72" s="4">
        <v>3</v>
      </c>
      <c r="AA72" s="4">
        <v>195</v>
      </c>
      <c r="AB72" s="4">
        <v>189</v>
      </c>
      <c r="AC72" s="4">
        <v>94528</v>
      </c>
      <c r="AD72" s="5">
        <f t="shared" si="95"/>
        <v>1.0317460317460319</v>
      </c>
      <c r="AE72" s="4">
        <f t="shared" si="124"/>
        <v>14640</v>
      </c>
      <c r="AF72" s="4">
        <f t="shared" si="125"/>
        <v>15548</v>
      </c>
      <c r="AG72" s="4">
        <f t="shared" si="115"/>
        <v>70</v>
      </c>
      <c r="AH72" s="4">
        <f t="shared" si="102"/>
        <v>0.58333333333333337</v>
      </c>
      <c r="AI72" s="6">
        <f t="shared" si="96"/>
        <v>0.94160020581425263</v>
      </c>
      <c r="AK72" s="4">
        <v>116</v>
      </c>
      <c r="AL72" s="4">
        <v>4</v>
      </c>
      <c r="AM72" s="4">
        <v>207</v>
      </c>
      <c r="AN72" s="4">
        <v>190</v>
      </c>
      <c r="AO72" s="4">
        <v>112360</v>
      </c>
      <c r="AP72" s="5">
        <f t="shared" si="91"/>
        <v>1.0894736842105264</v>
      </c>
      <c r="AQ72" s="4">
        <f t="shared" si="126"/>
        <v>14291</v>
      </c>
      <c r="AR72" s="4">
        <f t="shared" si="127"/>
        <v>16436</v>
      </c>
      <c r="AS72" s="4">
        <f t="shared" si="116"/>
        <v>70</v>
      </c>
      <c r="AT72" s="4">
        <f t="shared" si="103"/>
        <v>0.56451612903225812</v>
      </c>
      <c r="AU72" s="6">
        <f t="shared" si="97"/>
        <v>0.86949379411048922</v>
      </c>
      <c r="BB72" s="5"/>
      <c r="BG72" s="6"/>
      <c r="BN72" s="5"/>
      <c r="BS72" s="6"/>
      <c r="BZ72" s="5"/>
      <c r="CE72" s="6"/>
      <c r="CL72" s="5"/>
      <c r="CQ72" s="6"/>
      <c r="CX72" s="9"/>
      <c r="DC72" s="6"/>
      <c r="DE72" s="4">
        <f t="shared" si="104"/>
        <v>0.37234042553191488</v>
      </c>
      <c r="DF72" s="4">
        <v>70</v>
      </c>
      <c r="DG72" s="4">
        <f>AM39+AA48+O31+C38</f>
        <v>898</v>
      </c>
      <c r="DH72" s="4">
        <f>AN39+AB48+P31+D38</f>
        <v>885</v>
      </c>
      <c r="DI72" s="4">
        <f t="shared" si="105"/>
        <v>42306</v>
      </c>
      <c r="DJ72" s="4">
        <f t="shared" si="106"/>
        <v>44226</v>
      </c>
      <c r="DK72" s="4">
        <f t="shared" si="77"/>
        <v>898</v>
      </c>
      <c r="DL72" s="4">
        <f t="shared" si="78"/>
        <v>885</v>
      </c>
      <c r="DM72" s="4">
        <f t="shared" si="76"/>
        <v>1.0146892655367232</v>
      </c>
      <c r="DN72" s="4">
        <f t="shared" si="128"/>
        <v>28201</v>
      </c>
      <c r="DO72" s="4">
        <f t="shared" si="129"/>
        <v>37718</v>
      </c>
      <c r="DP72" s="4">
        <f t="shared" si="117"/>
        <v>14105</v>
      </c>
      <c r="DQ72" s="4">
        <f t="shared" si="118"/>
        <v>6508</v>
      </c>
      <c r="DR72" s="4">
        <f t="shared" si="119"/>
        <v>2.1673325138291335</v>
      </c>
      <c r="DS72" s="4">
        <f t="shared" si="120"/>
        <v>915262</v>
      </c>
      <c r="DT72" s="4">
        <f t="shared" si="121"/>
        <v>419737</v>
      </c>
      <c r="DU72" s="5">
        <f t="shared" si="130"/>
        <v>0.95658662325328991</v>
      </c>
      <c r="DV72" s="5">
        <f t="shared" si="131"/>
        <v>0.74768015271223287</v>
      </c>
      <c r="DW72" s="5">
        <f t="shared" si="107"/>
        <v>2.1805606844285825</v>
      </c>
      <c r="DX72" s="11">
        <f t="shared" si="108"/>
        <v>0.35185215988289892</v>
      </c>
      <c r="DY72" s="11">
        <f t="shared" si="109"/>
        <v>0.41896948625886943</v>
      </c>
      <c r="DZ72" s="11">
        <f t="shared" si="110"/>
        <v>0.26571377422667786</v>
      </c>
      <c r="EA72" s="11">
        <f t="shared" si="111"/>
        <v>0.38079373252163029</v>
      </c>
      <c r="EB72" s="17"/>
      <c r="EC72" s="17"/>
      <c r="ED72" s="17"/>
      <c r="EE72" s="17"/>
      <c r="EF72" s="16"/>
      <c r="EG72" s="16"/>
      <c r="EH72" s="16"/>
      <c r="EI72" s="16"/>
      <c r="EJ72" s="16"/>
    </row>
    <row r="73" spans="1:140" x14ac:dyDescent="0.25">
      <c r="A73" s="4">
        <v>117</v>
      </c>
      <c r="B73" s="4">
        <v>1</v>
      </c>
      <c r="C73" s="4">
        <v>270</v>
      </c>
      <c r="D73" s="4">
        <v>207</v>
      </c>
      <c r="E73" s="4">
        <v>113325</v>
      </c>
      <c r="F73" s="5">
        <f t="shared" si="92"/>
        <v>1.3043478260869565</v>
      </c>
      <c r="G73" s="4">
        <f t="shared" si="122"/>
        <v>14739</v>
      </c>
      <c r="H73" s="4">
        <f t="shared" si="123"/>
        <v>16552</v>
      </c>
      <c r="I73" s="4">
        <f t="shared" si="112"/>
        <v>71</v>
      </c>
      <c r="J73" s="4">
        <f t="shared" si="98"/>
        <v>0.57723577235772361</v>
      </c>
      <c r="K73" s="6">
        <f t="shared" si="93"/>
        <v>0.89046640889318507</v>
      </c>
      <c r="M73" s="4">
        <v>122</v>
      </c>
      <c r="N73" s="4">
        <v>2</v>
      </c>
      <c r="O73" s="4">
        <v>190</v>
      </c>
      <c r="P73" s="4">
        <v>122</v>
      </c>
      <c r="Q73" s="4">
        <v>121175</v>
      </c>
      <c r="R73" s="5">
        <f t="shared" si="113"/>
        <v>1.5573770491803278</v>
      </c>
      <c r="S73" s="4">
        <f t="shared" si="99"/>
        <v>14770</v>
      </c>
      <c r="T73" s="4">
        <f t="shared" si="100"/>
        <v>16643</v>
      </c>
      <c r="U73" s="4">
        <f t="shared" si="114"/>
        <v>71</v>
      </c>
      <c r="V73" s="4">
        <f t="shared" si="101"/>
        <v>0.59663865546218486</v>
      </c>
      <c r="W73" s="6">
        <f t="shared" si="94"/>
        <v>0.88746019347473415</v>
      </c>
      <c r="Y73" s="4">
        <v>104</v>
      </c>
      <c r="Z73" s="4">
        <v>3</v>
      </c>
      <c r="AA73" s="4">
        <v>229</v>
      </c>
      <c r="AB73" s="4">
        <v>173</v>
      </c>
      <c r="AC73" s="4">
        <v>95803</v>
      </c>
      <c r="AD73" s="5">
        <f t="shared" si="95"/>
        <v>1.323699421965318</v>
      </c>
      <c r="AE73" s="4">
        <f t="shared" si="124"/>
        <v>14869</v>
      </c>
      <c r="AF73" s="4">
        <f t="shared" si="125"/>
        <v>15721</v>
      </c>
      <c r="AG73" s="4">
        <f t="shared" si="115"/>
        <v>71</v>
      </c>
      <c r="AH73" s="4">
        <f t="shared" si="102"/>
        <v>0.59166666666666667</v>
      </c>
      <c r="AI73" s="6">
        <f t="shared" si="96"/>
        <v>0.94580497423828003</v>
      </c>
      <c r="AK73" s="4">
        <v>117</v>
      </c>
      <c r="AL73" s="4">
        <v>4</v>
      </c>
      <c r="AM73" s="4">
        <v>240</v>
      </c>
      <c r="AN73" s="4">
        <v>223</v>
      </c>
      <c r="AO73" s="4">
        <v>113325</v>
      </c>
      <c r="AP73" s="5">
        <f t="shared" si="91"/>
        <v>1.0762331838565022</v>
      </c>
      <c r="AQ73" s="4">
        <f t="shared" si="126"/>
        <v>14531</v>
      </c>
      <c r="AR73" s="4">
        <f t="shared" si="127"/>
        <v>16659</v>
      </c>
      <c r="AS73" s="4">
        <f t="shared" si="116"/>
        <v>71</v>
      </c>
      <c r="AT73" s="4">
        <f t="shared" si="103"/>
        <v>0.57258064516129037</v>
      </c>
      <c r="AU73" s="6">
        <f t="shared" si="97"/>
        <v>0.87226124017047846</v>
      </c>
      <c r="BB73" s="5"/>
      <c r="BG73" s="6"/>
      <c r="BN73" s="5"/>
      <c r="BS73" s="6"/>
      <c r="BZ73" s="5"/>
      <c r="CE73" s="6"/>
      <c r="CL73" s="5"/>
      <c r="CQ73" s="6"/>
      <c r="CX73" s="9"/>
      <c r="DC73" s="6"/>
      <c r="DE73" s="4">
        <f t="shared" si="104"/>
        <v>0.37765957446808512</v>
      </c>
      <c r="DF73" s="4">
        <v>71</v>
      </c>
      <c r="DG73" s="4">
        <f>AA49+O32+C39</f>
        <v>615</v>
      </c>
      <c r="DH73" s="4">
        <f>AB49+P32+D39</f>
        <v>684</v>
      </c>
      <c r="DI73" s="4">
        <f t="shared" si="105"/>
        <v>42921</v>
      </c>
      <c r="DJ73" s="4">
        <f t="shared" si="106"/>
        <v>44910</v>
      </c>
      <c r="DK73" s="4">
        <f t="shared" si="77"/>
        <v>615</v>
      </c>
      <c r="DL73" s="4">
        <f t="shared" si="78"/>
        <v>684</v>
      </c>
      <c r="DM73" s="4">
        <f t="shared" si="76"/>
        <v>0.89912280701754388</v>
      </c>
      <c r="DN73" s="4">
        <f t="shared" si="128"/>
        <v>28816</v>
      </c>
      <c r="DO73" s="4">
        <f t="shared" si="129"/>
        <v>38402</v>
      </c>
      <c r="DP73" s="4">
        <f t="shared" si="117"/>
        <v>14105</v>
      </c>
      <c r="DQ73" s="4">
        <f t="shared" si="118"/>
        <v>6508</v>
      </c>
      <c r="DR73" s="4">
        <f t="shared" si="119"/>
        <v>2.1673325138291335</v>
      </c>
      <c r="DS73" s="4">
        <f t="shared" si="120"/>
        <v>929367</v>
      </c>
      <c r="DT73" s="4">
        <f t="shared" si="121"/>
        <v>426245</v>
      </c>
      <c r="DU73" s="5">
        <f t="shared" si="130"/>
        <v>0.95571142284569133</v>
      </c>
      <c r="DV73" s="5">
        <f t="shared" si="131"/>
        <v>0.75037758450080727</v>
      </c>
      <c r="DW73" s="5">
        <f t="shared" si="107"/>
        <v>2.180358713885207</v>
      </c>
      <c r="DX73" s="11">
        <f t="shared" si="108"/>
        <v>0.35696701541941817</v>
      </c>
      <c r="DY73" s="11">
        <f t="shared" si="109"/>
        <v>0.42544927481313766</v>
      </c>
      <c r="DZ73" s="11">
        <f t="shared" si="110"/>
        <v>0.27150839041579905</v>
      </c>
      <c r="EA73" s="11">
        <f t="shared" si="111"/>
        <v>0.38769926603466903</v>
      </c>
      <c r="EB73" s="17"/>
      <c r="EC73" s="17"/>
      <c r="ED73" s="17"/>
      <c r="EE73" s="16"/>
      <c r="EF73" s="16"/>
      <c r="EG73" s="16"/>
      <c r="EH73" s="16"/>
      <c r="EI73" s="16"/>
      <c r="EJ73" s="16"/>
    </row>
    <row r="74" spans="1:140" x14ac:dyDescent="0.25">
      <c r="A74" s="4">
        <v>118</v>
      </c>
      <c r="B74" s="4">
        <v>1</v>
      </c>
      <c r="C74" s="4">
        <v>87</v>
      </c>
      <c r="D74" s="4">
        <v>377</v>
      </c>
      <c r="E74" s="4">
        <v>137395</v>
      </c>
      <c r="F74" s="5">
        <f t="shared" si="92"/>
        <v>0.23076923076923078</v>
      </c>
      <c r="G74" s="4">
        <f t="shared" si="122"/>
        <v>14826</v>
      </c>
      <c r="H74" s="4">
        <f t="shared" si="123"/>
        <v>16929</v>
      </c>
      <c r="I74" s="4">
        <f t="shared" si="112"/>
        <v>72</v>
      </c>
      <c r="J74" s="4">
        <f t="shared" si="98"/>
        <v>0.58536585365853655</v>
      </c>
      <c r="K74" s="6">
        <f t="shared" si="93"/>
        <v>0.87577529682792843</v>
      </c>
      <c r="M74" s="4">
        <v>123</v>
      </c>
      <c r="N74" s="4">
        <v>2</v>
      </c>
      <c r="O74" s="4">
        <v>197</v>
      </c>
      <c r="P74" s="4">
        <v>249</v>
      </c>
      <c r="Q74" s="4">
        <v>122768</v>
      </c>
      <c r="R74" s="5">
        <f t="shared" si="113"/>
        <v>0.79116465863453811</v>
      </c>
      <c r="S74" s="4">
        <f t="shared" si="99"/>
        <v>14967</v>
      </c>
      <c r="T74" s="4">
        <f t="shared" si="100"/>
        <v>16892</v>
      </c>
      <c r="U74" s="4">
        <f t="shared" si="114"/>
        <v>72</v>
      </c>
      <c r="V74" s="4">
        <f t="shared" si="101"/>
        <v>0.60504201680672265</v>
      </c>
      <c r="W74" s="6">
        <f t="shared" si="94"/>
        <v>0.8860407293393322</v>
      </c>
      <c r="Y74" s="4">
        <v>105</v>
      </c>
      <c r="Z74" s="4">
        <v>3</v>
      </c>
      <c r="AA74" s="4">
        <v>224</v>
      </c>
      <c r="AB74" s="4">
        <v>135</v>
      </c>
      <c r="AC74" s="4">
        <v>96735</v>
      </c>
      <c r="AD74" s="5">
        <f t="shared" si="95"/>
        <v>1.6592592592592592</v>
      </c>
      <c r="AE74" s="4">
        <f t="shared" si="124"/>
        <v>15093</v>
      </c>
      <c r="AF74" s="4">
        <f t="shared" si="125"/>
        <v>15856</v>
      </c>
      <c r="AG74" s="4">
        <f t="shared" si="115"/>
        <v>72</v>
      </c>
      <c r="AH74" s="4">
        <f t="shared" si="102"/>
        <v>0.6</v>
      </c>
      <c r="AI74" s="6">
        <f t="shared" si="96"/>
        <v>0.9518794147325933</v>
      </c>
      <c r="AK74" s="4">
        <v>118</v>
      </c>
      <c r="AL74" s="4">
        <v>4</v>
      </c>
      <c r="AM74" s="4">
        <v>229</v>
      </c>
      <c r="AN74" s="4">
        <v>251</v>
      </c>
      <c r="AO74" s="4">
        <v>137395</v>
      </c>
      <c r="AP74" s="5">
        <f t="shared" si="91"/>
        <v>0.91235059760956172</v>
      </c>
      <c r="AQ74" s="4">
        <f t="shared" si="126"/>
        <v>14760</v>
      </c>
      <c r="AR74" s="4">
        <f t="shared" si="127"/>
        <v>16910</v>
      </c>
      <c r="AS74" s="4">
        <f t="shared" si="116"/>
        <v>72</v>
      </c>
      <c r="AT74" s="4">
        <f t="shared" si="103"/>
        <v>0.58064516129032262</v>
      </c>
      <c r="AU74" s="6">
        <f t="shared" si="97"/>
        <v>0.87285629804849196</v>
      </c>
      <c r="BB74" s="5"/>
      <c r="BG74" s="6"/>
      <c r="BN74" s="5"/>
      <c r="BS74" s="6"/>
      <c r="BZ74" s="5"/>
      <c r="CE74" s="6"/>
      <c r="CL74" s="5"/>
      <c r="CQ74" s="6"/>
      <c r="CX74" s="9"/>
      <c r="DC74" s="6"/>
      <c r="DE74" s="4">
        <f t="shared" si="104"/>
        <v>0.38297872340425532</v>
      </c>
      <c r="DF74" s="4">
        <v>72</v>
      </c>
      <c r="DG74" s="4">
        <f>AM40+O33+C40</f>
        <v>599</v>
      </c>
      <c r="DH74" s="4">
        <f>AN40+P33+D40</f>
        <v>708</v>
      </c>
      <c r="DI74" s="4">
        <f t="shared" si="105"/>
        <v>43520</v>
      </c>
      <c r="DJ74" s="4">
        <f t="shared" si="106"/>
        <v>45618</v>
      </c>
      <c r="DK74" s="4">
        <f t="shared" si="77"/>
        <v>599</v>
      </c>
      <c r="DL74" s="4">
        <f t="shared" si="78"/>
        <v>708</v>
      </c>
      <c r="DM74" s="4">
        <f t="shared" si="76"/>
        <v>0.846045197740113</v>
      </c>
      <c r="DN74" s="4">
        <f t="shared" si="128"/>
        <v>29415</v>
      </c>
      <c r="DO74" s="4">
        <f t="shared" si="129"/>
        <v>39110</v>
      </c>
      <c r="DP74" s="4">
        <f t="shared" si="117"/>
        <v>14105</v>
      </c>
      <c r="DQ74" s="4">
        <f t="shared" si="118"/>
        <v>6508</v>
      </c>
      <c r="DR74" s="4">
        <f t="shared" si="119"/>
        <v>2.1673325138291335</v>
      </c>
      <c r="DS74" s="4">
        <f t="shared" si="120"/>
        <v>943472</v>
      </c>
      <c r="DT74" s="4">
        <f t="shared" si="121"/>
        <v>432753</v>
      </c>
      <c r="DU74" s="5">
        <f t="shared" si="130"/>
        <v>0.95400938226138809</v>
      </c>
      <c r="DV74" s="5">
        <f t="shared" si="131"/>
        <v>0.75210943492712856</v>
      </c>
      <c r="DW74" s="5">
        <f t="shared" si="107"/>
        <v>2.1801628180509436</v>
      </c>
      <c r="DX74" s="11">
        <f t="shared" si="108"/>
        <v>0.3619488015436052</v>
      </c>
      <c r="DY74" s="11">
        <f t="shared" si="109"/>
        <v>0.43215642436931007</v>
      </c>
      <c r="DZ74" s="11">
        <f t="shared" si="110"/>
        <v>0.27715225236260166</v>
      </c>
      <c r="EA74" s="11">
        <f t="shared" si="111"/>
        <v>0.39484709896921788</v>
      </c>
      <c r="EB74" s="17"/>
      <c r="EC74" s="17"/>
      <c r="ED74" s="16"/>
      <c r="EE74" s="17"/>
      <c r="EF74" s="16"/>
      <c r="EG74" s="16"/>
      <c r="EH74" s="16"/>
      <c r="EI74" s="16"/>
      <c r="EJ74" s="16"/>
    </row>
    <row r="75" spans="1:140" x14ac:dyDescent="0.25">
      <c r="A75" s="4">
        <v>121</v>
      </c>
      <c r="B75" s="4">
        <v>1</v>
      </c>
      <c r="C75" s="4">
        <v>112</v>
      </c>
      <c r="D75" s="4">
        <v>268</v>
      </c>
      <c r="E75" s="4">
        <v>119303</v>
      </c>
      <c r="F75" s="5">
        <f t="shared" si="92"/>
        <v>0.41791044776119401</v>
      </c>
      <c r="G75" s="4">
        <f t="shared" si="122"/>
        <v>14938</v>
      </c>
      <c r="H75" s="4">
        <f t="shared" si="123"/>
        <v>17197</v>
      </c>
      <c r="I75" s="4">
        <f t="shared" si="112"/>
        <v>73</v>
      </c>
      <c r="J75" s="4">
        <f t="shared" si="98"/>
        <v>0.5934959349593496</v>
      </c>
      <c r="K75" s="6">
        <f t="shared" si="93"/>
        <v>0.86863987904867124</v>
      </c>
      <c r="M75" s="4">
        <v>124</v>
      </c>
      <c r="N75" s="4">
        <v>2</v>
      </c>
      <c r="O75" s="4">
        <v>264</v>
      </c>
      <c r="P75" s="4">
        <v>177</v>
      </c>
      <c r="Q75" s="4">
        <v>123642</v>
      </c>
      <c r="R75" s="5">
        <f t="shared" si="113"/>
        <v>1.4915254237288136</v>
      </c>
      <c r="S75" s="4">
        <f t="shared" si="99"/>
        <v>15231</v>
      </c>
      <c r="T75" s="4">
        <f t="shared" si="100"/>
        <v>17069</v>
      </c>
      <c r="U75" s="4">
        <f t="shared" si="114"/>
        <v>73</v>
      </c>
      <c r="V75" s="4">
        <f t="shared" si="101"/>
        <v>0.61344537815126055</v>
      </c>
      <c r="W75" s="6">
        <f t="shared" si="94"/>
        <v>0.89231940945573851</v>
      </c>
      <c r="Y75" s="4">
        <v>106</v>
      </c>
      <c r="Z75" s="4">
        <v>3</v>
      </c>
      <c r="AA75" s="4">
        <v>192</v>
      </c>
      <c r="AB75" s="4">
        <v>217</v>
      </c>
      <c r="AC75" s="4">
        <v>98044</v>
      </c>
      <c r="AD75" s="5">
        <f t="shared" si="95"/>
        <v>0.88479262672811065</v>
      </c>
      <c r="AE75" s="4">
        <f t="shared" si="124"/>
        <v>15285</v>
      </c>
      <c r="AF75" s="4">
        <f t="shared" si="125"/>
        <v>16073</v>
      </c>
      <c r="AG75" s="4">
        <f t="shared" si="115"/>
        <v>73</v>
      </c>
      <c r="AH75" s="4">
        <f t="shared" si="102"/>
        <v>0.60833333333333328</v>
      </c>
      <c r="AI75" s="6">
        <f t="shared" si="96"/>
        <v>0.95097368257325954</v>
      </c>
      <c r="AK75" s="4">
        <v>119</v>
      </c>
      <c r="AL75" s="4">
        <v>4</v>
      </c>
      <c r="AM75" s="4">
        <v>176</v>
      </c>
      <c r="AN75" s="4">
        <v>163</v>
      </c>
      <c r="AO75" s="4">
        <v>145363</v>
      </c>
      <c r="AP75" s="5">
        <f t="shared" si="91"/>
        <v>1.0797546012269938</v>
      </c>
      <c r="AQ75" s="4">
        <f t="shared" si="126"/>
        <v>14936</v>
      </c>
      <c r="AR75" s="4">
        <f t="shared" si="127"/>
        <v>17073</v>
      </c>
      <c r="AS75" s="4">
        <f t="shared" si="116"/>
        <v>73</v>
      </c>
      <c r="AT75" s="4">
        <f t="shared" si="103"/>
        <v>0.58870967741935487</v>
      </c>
      <c r="AU75" s="6">
        <f t="shared" si="97"/>
        <v>0.8748316054589117</v>
      </c>
      <c r="BB75" s="5"/>
      <c r="BG75" s="6"/>
      <c r="BN75" s="5"/>
      <c r="BS75" s="6"/>
      <c r="BZ75" s="5"/>
      <c r="CE75" s="6"/>
      <c r="CL75" s="5"/>
      <c r="CQ75" s="6"/>
      <c r="CX75" s="9"/>
      <c r="DC75" s="6"/>
      <c r="DE75" s="4">
        <f t="shared" si="104"/>
        <v>0.38829787234042551</v>
      </c>
      <c r="DF75" s="4">
        <v>73</v>
      </c>
      <c r="DG75" s="4">
        <f>AM41+AA50+O34+C41</f>
        <v>854</v>
      </c>
      <c r="DH75" s="4">
        <f>AN41+AB50+P34+D41</f>
        <v>1017</v>
      </c>
      <c r="DI75" s="4">
        <f t="shared" si="105"/>
        <v>44374</v>
      </c>
      <c r="DJ75" s="4">
        <f t="shared" si="106"/>
        <v>46635</v>
      </c>
      <c r="DK75" s="4">
        <f t="shared" si="77"/>
        <v>854</v>
      </c>
      <c r="DL75" s="4">
        <f t="shared" si="78"/>
        <v>1017</v>
      </c>
      <c r="DM75" s="4">
        <f t="shared" si="76"/>
        <v>0.83972468043264503</v>
      </c>
      <c r="DN75" s="4">
        <f t="shared" si="128"/>
        <v>30269</v>
      </c>
      <c r="DO75" s="4">
        <f t="shared" si="129"/>
        <v>40127</v>
      </c>
      <c r="DP75" s="4">
        <f t="shared" si="117"/>
        <v>14105</v>
      </c>
      <c r="DQ75" s="4">
        <f t="shared" si="118"/>
        <v>6508</v>
      </c>
      <c r="DR75" s="4">
        <f t="shared" si="119"/>
        <v>2.1673325138291335</v>
      </c>
      <c r="DS75" s="4">
        <f t="shared" si="120"/>
        <v>957577</v>
      </c>
      <c r="DT75" s="4">
        <f t="shared" si="121"/>
        <v>439261</v>
      </c>
      <c r="DU75" s="5">
        <f t="shared" si="130"/>
        <v>0.95151710088988961</v>
      </c>
      <c r="DV75" s="5">
        <f t="shared" si="131"/>
        <v>0.75433000224287883</v>
      </c>
      <c r="DW75" s="5">
        <f t="shared" si="107"/>
        <v>2.1799727269208966</v>
      </c>
      <c r="DX75" s="11">
        <f t="shared" si="108"/>
        <v>0.3690513814268368</v>
      </c>
      <c r="DY75" s="11">
        <f t="shared" si="109"/>
        <v>0.44179084682499836</v>
      </c>
      <c r="DZ75" s="11">
        <f t="shared" si="110"/>
        <v>0.28519876004635691</v>
      </c>
      <c r="EA75" s="11">
        <f t="shared" si="111"/>
        <v>0.4051145369557097</v>
      </c>
      <c r="EB75" s="17"/>
      <c r="EC75" s="17"/>
      <c r="ED75" s="17"/>
      <c r="EE75" s="17"/>
      <c r="EF75" s="16"/>
      <c r="EG75" s="16"/>
      <c r="EH75" s="16"/>
      <c r="EI75" s="16"/>
      <c r="EJ75" s="16"/>
    </row>
    <row r="76" spans="1:140" x14ac:dyDescent="0.25">
      <c r="A76" s="4">
        <v>123</v>
      </c>
      <c r="B76" s="4">
        <v>1</v>
      </c>
      <c r="C76" s="4">
        <v>161</v>
      </c>
      <c r="D76" s="4">
        <v>249</v>
      </c>
      <c r="E76" s="4">
        <v>122768</v>
      </c>
      <c r="F76" s="5">
        <f t="shared" si="92"/>
        <v>0.64658634538152615</v>
      </c>
      <c r="G76" s="4">
        <f t="shared" si="122"/>
        <v>15099</v>
      </c>
      <c r="H76" s="4">
        <f t="shared" si="123"/>
        <v>17446</v>
      </c>
      <c r="I76" s="4">
        <f t="shared" si="112"/>
        <v>74</v>
      </c>
      <c r="J76" s="4">
        <f t="shared" si="98"/>
        <v>0.60162601626016265</v>
      </c>
      <c r="K76" s="6">
        <f t="shared" si="93"/>
        <v>0.86547059497879175</v>
      </c>
      <c r="M76" s="4">
        <v>125</v>
      </c>
      <c r="N76" s="4">
        <v>2</v>
      </c>
      <c r="O76" s="4">
        <v>208</v>
      </c>
      <c r="P76" s="4">
        <v>225</v>
      </c>
      <c r="Q76" s="4">
        <v>125308</v>
      </c>
      <c r="R76" s="5">
        <f t="shared" si="113"/>
        <v>0.9244444444444444</v>
      </c>
      <c r="S76" s="4">
        <f t="shared" si="99"/>
        <v>15439</v>
      </c>
      <c r="T76" s="4">
        <f t="shared" si="100"/>
        <v>17294</v>
      </c>
      <c r="U76" s="4">
        <f t="shared" si="114"/>
        <v>74</v>
      </c>
      <c r="V76" s="4">
        <f t="shared" si="101"/>
        <v>0.62184873949579833</v>
      </c>
      <c r="W76" s="6">
        <f t="shared" si="94"/>
        <v>0.89273736556030991</v>
      </c>
      <c r="Y76" s="4">
        <v>107</v>
      </c>
      <c r="Z76" s="4">
        <v>3</v>
      </c>
      <c r="AA76" s="4">
        <v>198</v>
      </c>
      <c r="AB76" s="4">
        <v>217</v>
      </c>
      <c r="AC76" s="4">
        <v>101660</v>
      </c>
      <c r="AD76" s="5">
        <f t="shared" si="95"/>
        <v>0.9124423963133641</v>
      </c>
      <c r="AE76" s="4">
        <f t="shared" si="124"/>
        <v>15483</v>
      </c>
      <c r="AF76" s="4">
        <f t="shared" si="125"/>
        <v>16290</v>
      </c>
      <c r="AG76" s="4">
        <f t="shared" si="115"/>
        <v>74</v>
      </c>
      <c r="AH76" s="4">
        <f t="shared" si="102"/>
        <v>0.6166666666666667</v>
      </c>
      <c r="AI76" s="6">
        <f t="shared" si="96"/>
        <v>0.95046040515653774</v>
      </c>
      <c r="AK76" s="4">
        <v>120</v>
      </c>
      <c r="AL76" s="4">
        <v>4</v>
      </c>
      <c r="AM76" s="4">
        <v>224</v>
      </c>
      <c r="AN76" s="4">
        <v>240</v>
      </c>
      <c r="AO76" s="4">
        <v>147699</v>
      </c>
      <c r="AP76" s="5">
        <f t="shared" si="91"/>
        <v>0.93333333333333335</v>
      </c>
      <c r="AQ76" s="4">
        <f t="shared" si="126"/>
        <v>15160</v>
      </c>
      <c r="AR76" s="4">
        <f t="shared" si="127"/>
        <v>17313</v>
      </c>
      <c r="AS76" s="4">
        <f t="shared" si="116"/>
        <v>74</v>
      </c>
      <c r="AT76" s="4">
        <f t="shared" si="103"/>
        <v>0.59677419354838712</v>
      </c>
      <c r="AU76" s="6">
        <f t="shared" si="97"/>
        <v>0.87564258071969037</v>
      </c>
      <c r="BB76" s="5"/>
      <c r="BG76" s="6"/>
      <c r="BN76" s="5"/>
      <c r="BS76" s="6"/>
      <c r="BZ76" s="5"/>
      <c r="CE76" s="6"/>
      <c r="CL76" s="5"/>
      <c r="CQ76" s="6"/>
      <c r="CX76" s="9"/>
      <c r="DC76" s="6"/>
      <c r="DE76" s="4">
        <f t="shared" si="104"/>
        <v>0.39361702127659576</v>
      </c>
      <c r="DF76" s="4">
        <v>74</v>
      </c>
      <c r="DG76" s="4">
        <f>AM42+AA51+C42</f>
        <v>671</v>
      </c>
      <c r="DH76" s="4">
        <f>AN42+AB51+D42</f>
        <v>679</v>
      </c>
      <c r="DI76" s="4">
        <f t="shared" si="105"/>
        <v>45045</v>
      </c>
      <c r="DJ76" s="4">
        <f t="shared" si="106"/>
        <v>47314</v>
      </c>
      <c r="DK76" s="4">
        <f t="shared" si="77"/>
        <v>671</v>
      </c>
      <c r="DL76" s="4">
        <f t="shared" si="78"/>
        <v>679</v>
      </c>
      <c r="DM76" s="4">
        <f t="shared" si="76"/>
        <v>0.98821796759941094</v>
      </c>
      <c r="DN76" s="4">
        <f t="shared" si="128"/>
        <v>30940</v>
      </c>
      <c r="DO76" s="4">
        <f t="shared" si="129"/>
        <v>40806</v>
      </c>
      <c r="DP76" s="4">
        <f t="shared" si="117"/>
        <v>14105</v>
      </c>
      <c r="DQ76" s="4">
        <f t="shared" si="118"/>
        <v>6508</v>
      </c>
      <c r="DR76" s="4">
        <f t="shared" si="119"/>
        <v>2.1673325138291335</v>
      </c>
      <c r="DS76" s="4">
        <f t="shared" si="120"/>
        <v>971682</v>
      </c>
      <c r="DT76" s="4">
        <f t="shared" si="121"/>
        <v>445769</v>
      </c>
      <c r="DU76" s="5">
        <f t="shared" si="130"/>
        <v>0.95204379253497906</v>
      </c>
      <c r="DV76" s="5">
        <f t="shared" si="131"/>
        <v>0.75822183012302113</v>
      </c>
      <c r="DW76" s="5">
        <f t="shared" si="107"/>
        <v>2.1797881862579049</v>
      </c>
      <c r="DX76" s="11">
        <f t="shared" si="108"/>
        <v>0.37463197990651875</v>
      </c>
      <c r="DY76" s="11">
        <f t="shared" si="109"/>
        <v>0.4482232685038699</v>
      </c>
      <c r="DZ76" s="11">
        <f t="shared" si="110"/>
        <v>0.29152101608359321</v>
      </c>
      <c r="EA76" s="11">
        <f t="shared" si="111"/>
        <v>0.41196959142260048</v>
      </c>
      <c r="EB76" s="17"/>
      <c r="EC76" s="16"/>
      <c r="ED76" s="17"/>
      <c r="EE76" s="17"/>
      <c r="EF76" s="16"/>
      <c r="EG76" s="16"/>
      <c r="EH76" s="16"/>
      <c r="EI76" s="16"/>
      <c r="EJ76" s="16"/>
    </row>
    <row r="77" spans="1:140" x14ac:dyDescent="0.25">
      <c r="A77" s="4">
        <v>124</v>
      </c>
      <c r="B77" s="4">
        <v>1</v>
      </c>
      <c r="C77" s="4">
        <v>196</v>
      </c>
      <c r="D77" s="4">
        <v>290</v>
      </c>
      <c r="E77" s="4">
        <v>123642</v>
      </c>
      <c r="F77" s="5">
        <f t="shared" si="92"/>
        <v>0.67586206896551726</v>
      </c>
      <c r="G77" s="4">
        <f t="shared" si="122"/>
        <v>15295</v>
      </c>
      <c r="H77" s="4">
        <f t="shared" si="123"/>
        <v>17736</v>
      </c>
      <c r="I77" s="4">
        <f t="shared" si="112"/>
        <v>75</v>
      </c>
      <c r="J77" s="4">
        <f t="shared" si="98"/>
        <v>0.6097560975609756</v>
      </c>
      <c r="K77" s="6">
        <f t="shared" si="93"/>
        <v>0.86237032025259364</v>
      </c>
      <c r="M77" s="4">
        <v>126</v>
      </c>
      <c r="N77" s="4">
        <v>2</v>
      </c>
      <c r="O77" s="4">
        <v>112</v>
      </c>
      <c r="P77" s="4">
        <v>251</v>
      </c>
      <c r="Q77" s="4">
        <v>127205</v>
      </c>
      <c r="R77" s="5">
        <f t="shared" si="113"/>
        <v>0.44621513944223107</v>
      </c>
      <c r="S77" s="4">
        <f t="shared" si="99"/>
        <v>15551</v>
      </c>
      <c r="T77" s="4">
        <f t="shared" si="100"/>
        <v>17545</v>
      </c>
      <c r="U77" s="4">
        <f t="shared" si="114"/>
        <v>75</v>
      </c>
      <c r="V77" s="4">
        <f t="shared" si="101"/>
        <v>0.63025210084033612</v>
      </c>
      <c r="W77" s="6">
        <f t="shared" si="94"/>
        <v>0.88634938728982615</v>
      </c>
      <c r="Y77" s="4">
        <v>108</v>
      </c>
      <c r="Z77" s="4">
        <v>3</v>
      </c>
      <c r="AA77" s="4">
        <v>223</v>
      </c>
      <c r="AB77" s="4">
        <v>214</v>
      </c>
      <c r="AC77" s="4">
        <v>103333</v>
      </c>
      <c r="AD77" s="5">
        <f t="shared" si="95"/>
        <v>1.0420560747663552</v>
      </c>
      <c r="AE77" s="4">
        <f t="shared" si="124"/>
        <v>15706</v>
      </c>
      <c r="AF77" s="4">
        <f t="shared" si="125"/>
        <v>16504</v>
      </c>
      <c r="AG77" s="4">
        <f t="shared" si="115"/>
        <v>75</v>
      </c>
      <c r="AH77" s="4">
        <f t="shared" si="102"/>
        <v>0.625</v>
      </c>
      <c r="AI77" s="6">
        <f t="shared" si="96"/>
        <v>0.95164808531265144</v>
      </c>
      <c r="AK77" s="4">
        <v>122</v>
      </c>
      <c r="AL77" s="4">
        <v>4</v>
      </c>
      <c r="AM77" s="4">
        <v>268</v>
      </c>
      <c r="AN77" s="4">
        <v>122</v>
      </c>
      <c r="AO77" s="4">
        <v>121175</v>
      </c>
      <c r="AP77" s="5">
        <f t="shared" si="91"/>
        <v>2.1967213114754101</v>
      </c>
      <c r="AQ77" s="4">
        <f t="shared" si="126"/>
        <v>15428</v>
      </c>
      <c r="AR77" s="4">
        <f t="shared" si="127"/>
        <v>17435</v>
      </c>
      <c r="AS77" s="4">
        <f t="shared" si="116"/>
        <v>75</v>
      </c>
      <c r="AT77" s="4">
        <f t="shared" si="103"/>
        <v>0.60483870967741937</v>
      </c>
      <c r="AU77" s="6">
        <f t="shared" si="97"/>
        <v>0.88488672211069686</v>
      </c>
      <c r="BB77" s="5"/>
      <c r="BG77" s="6"/>
      <c r="BN77" s="5"/>
      <c r="BS77" s="6"/>
      <c r="BZ77" s="5"/>
      <c r="CE77" s="6"/>
      <c r="CL77" s="5"/>
      <c r="CQ77" s="6"/>
      <c r="CX77" s="9"/>
      <c r="DC77" s="6"/>
      <c r="DE77" s="4">
        <f t="shared" si="104"/>
        <v>0.39893617021276595</v>
      </c>
      <c r="DF77" s="4">
        <v>75</v>
      </c>
      <c r="DG77" s="4">
        <f>AM43+C43</f>
        <v>352</v>
      </c>
      <c r="DH77" s="4">
        <f>AN43+D43</f>
        <v>426</v>
      </c>
      <c r="DI77" s="4">
        <f t="shared" si="105"/>
        <v>45397</v>
      </c>
      <c r="DJ77" s="4">
        <f t="shared" si="106"/>
        <v>47740</v>
      </c>
      <c r="DK77" s="4">
        <f t="shared" si="77"/>
        <v>352</v>
      </c>
      <c r="DL77" s="4">
        <f t="shared" si="78"/>
        <v>426</v>
      </c>
      <c r="DM77" s="4">
        <f t="shared" ref="DM77:DM140" si="132">DK77/DL77</f>
        <v>0.82629107981220662</v>
      </c>
      <c r="DN77" s="4">
        <f t="shared" si="128"/>
        <v>31292</v>
      </c>
      <c r="DO77" s="4">
        <f t="shared" si="129"/>
        <v>41232</v>
      </c>
      <c r="DP77" s="4">
        <f t="shared" si="117"/>
        <v>14105</v>
      </c>
      <c r="DQ77" s="4">
        <f t="shared" si="118"/>
        <v>6508</v>
      </c>
      <c r="DR77" s="4">
        <f t="shared" si="119"/>
        <v>2.1673325138291335</v>
      </c>
      <c r="DS77" s="4">
        <f t="shared" si="120"/>
        <v>985787</v>
      </c>
      <c r="DT77" s="4">
        <f t="shared" si="121"/>
        <v>452277</v>
      </c>
      <c r="DU77" s="5">
        <f t="shared" si="130"/>
        <v>0.95092165898617509</v>
      </c>
      <c r="DV77" s="5">
        <f t="shared" si="131"/>
        <v>0.75892510671323243</v>
      </c>
      <c r="DW77" s="5">
        <f t="shared" si="107"/>
        <v>2.1796089564580998</v>
      </c>
      <c r="DX77" s="11">
        <f t="shared" si="108"/>
        <v>0.37755950697782731</v>
      </c>
      <c r="DY77" s="11">
        <f t="shared" si="109"/>
        <v>0.45225892628766851</v>
      </c>
      <c r="DZ77" s="11">
        <f t="shared" si="110"/>
        <v>0.29483760941460241</v>
      </c>
      <c r="EA77" s="11">
        <f t="shared" si="111"/>
        <v>0.4162704061544053</v>
      </c>
      <c r="EB77" s="17"/>
      <c r="EC77" s="17"/>
      <c r="ED77" s="16"/>
      <c r="EE77" s="17"/>
      <c r="EF77" s="16"/>
      <c r="EG77" s="16"/>
      <c r="EH77" s="16"/>
      <c r="EI77" s="16"/>
      <c r="EJ77" s="16"/>
    </row>
    <row r="78" spans="1:140" x14ac:dyDescent="0.25">
      <c r="A78" s="4">
        <v>125</v>
      </c>
      <c r="B78" s="4">
        <v>1</v>
      </c>
      <c r="C78" s="4">
        <v>209</v>
      </c>
      <c r="D78" s="4">
        <v>277</v>
      </c>
      <c r="E78" s="4">
        <v>125308</v>
      </c>
      <c r="F78" s="5">
        <f t="shared" si="92"/>
        <v>0.75451263537906132</v>
      </c>
      <c r="G78" s="4">
        <f t="shared" si="122"/>
        <v>15504</v>
      </c>
      <c r="H78" s="4">
        <f t="shared" si="123"/>
        <v>18013</v>
      </c>
      <c r="I78" s="4">
        <f t="shared" si="112"/>
        <v>76</v>
      </c>
      <c r="J78" s="4">
        <f t="shared" si="98"/>
        <v>0.61788617886178865</v>
      </c>
      <c r="K78" s="6">
        <f t="shared" si="93"/>
        <v>0.86071170821073673</v>
      </c>
      <c r="M78" s="4">
        <v>127</v>
      </c>
      <c r="N78" s="4">
        <v>2</v>
      </c>
      <c r="O78" s="4">
        <v>234</v>
      </c>
      <c r="P78" s="4">
        <v>278</v>
      </c>
      <c r="Q78" s="4">
        <v>128446</v>
      </c>
      <c r="R78" s="5">
        <f t="shared" si="113"/>
        <v>0.84172661870503596</v>
      </c>
      <c r="S78" s="4">
        <f t="shared" si="99"/>
        <v>15785</v>
      </c>
      <c r="T78" s="4">
        <f t="shared" si="100"/>
        <v>17823</v>
      </c>
      <c r="U78" s="4">
        <f t="shared" si="114"/>
        <v>76</v>
      </c>
      <c r="V78" s="4">
        <f t="shared" si="101"/>
        <v>0.6386554621848739</v>
      </c>
      <c r="W78" s="6">
        <f t="shared" si="94"/>
        <v>0.88565336924199067</v>
      </c>
      <c r="Y78" s="4">
        <v>110</v>
      </c>
      <c r="Z78" s="4">
        <v>3</v>
      </c>
      <c r="AA78" s="4">
        <v>219</v>
      </c>
      <c r="AB78" s="4">
        <v>203</v>
      </c>
      <c r="AC78" s="4">
        <v>104314</v>
      </c>
      <c r="AD78" s="5">
        <f t="shared" si="95"/>
        <v>1.0788177339901477</v>
      </c>
      <c r="AE78" s="4">
        <f t="shared" si="124"/>
        <v>15925</v>
      </c>
      <c r="AF78" s="4">
        <f t="shared" si="125"/>
        <v>16707</v>
      </c>
      <c r="AG78" s="4">
        <f t="shared" si="115"/>
        <v>76</v>
      </c>
      <c r="AH78" s="4">
        <f t="shared" si="102"/>
        <v>0.6333333333333333</v>
      </c>
      <c r="AI78" s="6">
        <f t="shared" si="96"/>
        <v>0.95319327228107975</v>
      </c>
      <c r="AK78" s="4">
        <v>124</v>
      </c>
      <c r="AL78" s="4">
        <v>4</v>
      </c>
      <c r="AM78" s="4">
        <v>219</v>
      </c>
      <c r="AN78" s="4">
        <v>174</v>
      </c>
      <c r="AO78" s="4">
        <v>123642</v>
      </c>
      <c r="AP78" s="5">
        <f t="shared" si="91"/>
        <v>1.2586206896551724</v>
      </c>
      <c r="AQ78" s="4">
        <f t="shared" si="126"/>
        <v>15647</v>
      </c>
      <c r="AR78" s="4">
        <f t="shared" si="127"/>
        <v>17609</v>
      </c>
      <c r="AS78" s="4">
        <f t="shared" si="116"/>
        <v>76</v>
      </c>
      <c r="AT78" s="4">
        <f t="shared" si="103"/>
        <v>0.61290322580645162</v>
      </c>
      <c r="AU78" s="6">
        <f t="shared" si="97"/>
        <v>0.88857970356067917</v>
      </c>
      <c r="BB78" s="5"/>
      <c r="BG78" s="6"/>
      <c r="BN78" s="5"/>
      <c r="BS78" s="6"/>
      <c r="BZ78" s="5"/>
      <c r="CE78" s="6"/>
      <c r="CL78" s="5"/>
      <c r="CQ78" s="6"/>
      <c r="CX78" s="9"/>
      <c r="DC78" s="6"/>
      <c r="DE78" s="4">
        <f t="shared" si="104"/>
        <v>0.40425531914893614</v>
      </c>
      <c r="DF78" s="4">
        <v>76</v>
      </c>
      <c r="DG78" s="4">
        <f>AA52</f>
        <v>247</v>
      </c>
      <c r="DH78" s="4">
        <f>AB52</f>
        <v>139</v>
      </c>
      <c r="DI78" s="4">
        <f t="shared" si="105"/>
        <v>45644</v>
      </c>
      <c r="DJ78" s="4">
        <f t="shared" si="106"/>
        <v>47879</v>
      </c>
      <c r="DK78" s="4">
        <f t="shared" si="77"/>
        <v>247</v>
      </c>
      <c r="DL78" s="4">
        <f t="shared" si="78"/>
        <v>139</v>
      </c>
      <c r="DM78" s="4">
        <f t="shared" si="132"/>
        <v>1.7769784172661871</v>
      </c>
      <c r="DN78" s="4">
        <f t="shared" si="128"/>
        <v>31539</v>
      </c>
      <c r="DO78" s="4">
        <f t="shared" si="129"/>
        <v>41371</v>
      </c>
      <c r="DP78" s="4">
        <f t="shared" si="117"/>
        <v>14105</v>
      </c>
      <c r="DQ78" s="4">
        <f t="shared" si="118"/>
        <v>6508</v>
      </c>
      <c r="DR78" s="4">
        <f t="shared" si="119"/>
        <v>2.1673325138291335</v>
      </c>
      <c r="DS78" s="4">
        <f t="shared" si="120"/>
        <v>999892</v>
      </c>
      <c r="DT78" s="4">
        <f t="shared" si="121"/>
        <v>458785</v>
      </c>
      <c r="DU78" s="5">
        <f t="shared" si="130"/>
        <v>0.95331982706405727</v>
      </c>
      <c r="DV78" s="5">
        <f t="shared" si="131"/>
        <v>0.76234560440888544</v>
      </c>
      <c r="DW78" s="5">
        <f t="shared" si="107"/>
        <v>2.1794348115130182</v>
      </c>
      <c r="DX78" s="11">
        <f t="shared" si="108"/>
        <v>0.37961376603070579</v>
      </c>
      <c r="DY78" s="11">
        <f t="shared" si="109"/>
        <v>0.45357572542369667</v>
      </c>
      <c r="DZ78" s="11">
        <f t="shared" si="110"/>
        <v>0.29716487803039582</v>
      </c>
      <c r="EA78" s="11">
        <f t="shared" si="111"/>
        <v>0.41767372363731814</v>
      </c>
      <c r="EB78" s="16"/>
      <c r="EC78" s="16"/>
      <c r="ED78" s="17"/>
      <c r="EE78" s="16"/>
      <c r="EF78" s="16"/>
      <c r="EG78" s="16"/>
      <c r="EH78" s="16"/>
      <c r="EI78" s="16"/>
      <c r="EJ78" s="16"/>
    </row>
    <row r="79" spans="1:140" x14ac:dyDescent="0.25">
      <c r="A79" s="4">
        <v>127</v>
      </c>
      <c r="B79" s="4">
        <v>1</v>
      </c>
      <c r="C79" s="4">
        <v>349</v>
      </c>
      <c r="D79" s="4">
        <v>99</v>
      </c>
      <c r="E79" s="4">
        <v>128446</v>
      </c>
      <c r="F79" s="5">
        <f t="shared" si="92"/>
        <v>3.5252525252525251</v>
      </c>
      <c r="G79" s="4">
        <f t="shared" si="122"/>
        <v>15853</v>
      </c>
      <c r="H79" s="4">
        <f t="shared" si="123"/>
        <v>18112</v>
      </c>
      <c r="I79" s="4">
        <f t="shared" si="112"/>
        <v>77</v>
      </c>
      <c r="J79" s="4">
        <f t="shared" si="98"/>
        <v>0.62601626016260159</v>
      </c>
      <c r="K79" s="6">
        <f t="shared" si="93"/>
        <v>0.87527606007067138</v>
      </c>
      <c r="M79" s="4">
        <v>128</v>
      </c>
      <c r="N79" s="4">
        <v>2</v>
      </c>
      <c r="O79" s="4">
        <v>205</v>
      </c>
      <c r="P79" s="4">
        <v>242</v>
      </c>
      <c r="Q79" s="4">
        <v>130799</v>
      </c>
      <c r="R79" s="5">
        <f t="shared" si="113"/>
        <v>0.84710743801652888</v>
      </c>
      <c r="S79" s="4">
        <f t="shared" si="99"/>
        <v>15990</v>
      </c>
      <c r="T79" s="4">
        <f t="shared" si="100"/>
        <v>18065</v>
      </c>
      <c r="U79" s="4">
        <f t="shared" si="114"/>
        <v>77</v>
      </c>
      <c r="V79" s="4">
        <f t="shared" si="101"/>
        <v>0.6470588235294118</v>
      </c>
      <c r="W79" s="6">
        <f t="shared" si="94"/>
        <v>0.88513700525878769</v>
      </c>
      <c r="Y79" s="4">
        <v>111</v>
      </c>
      <c r="Z79" s="4">
        <v>3</v>
      </c>
      <c r="AA79" s="4">
        <v>150</v>
      </c>
      <c r="AB79" s="4">
        <v>365</v>
      </c>
      <c r="AC79" s="4">
        <v>104768</v>
      </c>
      <c r="AD79" s="5">
        <f t="shared" si="95"/>
        <v>0.41095890410958902</v>
      </c>
      <c r="AE79" s="4">
        <f t="shared" si="124"/>
        <v>16075</v>
      </c>
      <c r="AF79" s="4">
        <f t="shared" si="125"/>
        <v>17072</v>
      </c>
      <c r="AG79" s="4">
        <f t="shared" si="115"/>
        <v>77</v>
      </c>
      <c r="AH79" s="4">
        <f t="shared" si="102"/>
        <v>0.64166666666666672</v>
      </c>
      <c r="AI79" s="6">
        <f t="shared" si="96"/>
        <v>0.94160028116213679</v>
      </c>
      <c r="AK79" s="4">
        <v>125</v>
      </c>
      <c r="AL79" s="4">
        <v>4</v>
      </c>
      <c r="AM79" s="4">
        <v>351</v>
      </c>
      <c r="AN79" s="4">
        <v>142</v>
      </c>
      <c r="AO79" s="4">
        <v>125308</v>
      </c>
      <c r="AP79" s="5">
        <f t="shared" si="91"/>
        <v>2.471830985915493</v>
      </c>
      <c r="AQ79" s="4">
        <f t="shared" si="126"/>
        <v>15998</v>
      </c>
      <c r="AR79" s="4">
        <f t="shared" si="127"/>
        <v>17751</v>
      </c>
      <c r="AS79" s="4">
        <f t="shared" si="116"/>
        <v>77</v>
      </c>
      <c r="AT79" s="4">
        <f t="shared" si="103"/>
        <v>0.62096774193548387</v>
      </c>
      <c r="AU79" s="6">
        <f t="shared" si="97"/>
        <v>0.90124500028167431</v>
      </c>
      <c r="BB79" s="5"/>
      <c r="BG79" s="6"/>
      <c r="BN79" s="5"/>
      <c r="BS79" s="6"/>
      <c r="BZ79" s="5"/>
      <c r="CE79" s="6"/>
      <c r="CL79" s="5"/>
      <c r="CQ79" s="6"/>
      <c r="CX79" s="9"/>
      <c r="DC79" s="6"/>
      <c r="DE79" s="4">
        <f t="shared" si="104"/>
        <v>0.40957446808510639</v>
      </c>
      <c r="DF79" s="4">
        <v>77</v>
      </c>
      <c r="DG79" s="4">
        <f>AM44+AA53+C44</f>
        <v>731</v>
      </c>
      <c r="DH79" s="4">
        <f>AN44+AB53+D44</f>
        <v>516</v>
      </c>
      <c r="DI79" s="4">
        <f t="shared" si="105"/>
        <v>46375</v>
      </c>
      <c r="DJ79" s="4">
        <f t="shared" si="106"/>
        <v>48395</v>
      </c>
      <c r="DK79" s="4">
        <f t="shared" si="77"/>
        <v>731</v>
      </c>
      <c r="DL79" s="4">
        <f t="shared" si="78"/>
        <v>516</v>
      </c>
      <c r="DM79" s="4">
        <f t="shared" si="132"/>
        <v>1.4166666666666667</v>
      </c>
      <c r="DN79" s="4">
        <f t="shared" si="128"/>
        <v>32270</v>
      </c>
      <c r="DO79" s="4">
        <f t="shared" si="129"/>
        <v>41887</v>
      </c>
      <c r="DP79" s="4">
        <f t="shared" si="117"/>
        <v>14105</v>
      </c>
      <c r="DQ79" s="4">
        <f t="shared" si="118"/>
        <v>6508</v>
      </c>
      <c r="DR79" s="4">
        <f t="shared" si="119"/>
        <v>2.1673325138291335</v>
      </c>
      <c r="DS79" s="4">
        <f t="shared" si="120"/>
        <v>1013997</v>
      </c>
      <c r="DT79" s="4">
        <f t="shared" si="121"/>
        <v>465293</v>
      </c>
      <c r="DU79" s="5">
        <f t="shared" si="130"/>
        <v>0.95826015084202909</v>
      </c>
      <c r="DV79" s="5">
        <f t="shared" si="131"/>
        <v>0.7704060925824241</v>
      </c>
      <c r="DW79" s="5">
        <f t="shared" si="107"/>
        <v>2.1792655380588144</v>
      </c>
      <c r="DX79" s="11">
        <f t="shared" si="108"/>
        <v>0.38569337480663352</v>
      </c>
      <c r="DY79" s="11">
        <f t="shared" si="109"/>
        <v>0.45846398696463592</v>
      </c>
      <c r="DZ79" s="11">
        <f t="shared" si="110"/>
        <v>0.30405246247632689</v>
      </c>
      <c r="EA79" s="11">
        <f t="shared" si="111"/>
        <v>0.42288316119978597</v>
      </c>
      <c r="EB79" s="17"/>
      <c r="EC79" s="16"/>
      <c r="ED79" s="17"/>
      <c r="EE79" s="17"/>
      <c r="EF79" s="16"/>
      <c r="EG79" s="16"/>
      <c r="EH79" s="16"/>
      <c r="EI79" s="16"/>
      <c r="EJ79" s="16"/>
    </row>
    <row r="80" spans="1:140" x14ac:dyDescent="0.25">
      <c r="A80" s="4">
        <v>128</v>
      </c>
      <c r="B80" s="4">
        <v>1</v>
      </c>
      <c r="C80" s="4">
        <v>305</v>
      </c>
      <c r="D80" s="4">
        <v>179</v>
      </c>
      <c r="E80" s="4">
        <v>130799</v>
      </c>
      <c r="F80" s="5">
        <f t="shared" si="92"/>
        <v>1.7039106145251397</v>
      </c>
      <c r="G80" s="4">
        <f t="shared" si="122"/>
        <v>16158</v>
      </c>
      <c r="H80" s="4">
        <f t="shared" si="123"/>
        <v>18291</v>
      </c>
      <c r="I80" s="4">
        <f t="shared" si="112"/>
        <v>78</v>
      </c>
      <c r="J80" s="4">
        <f t="shared" si="98"/>
        <v>0.63414634146341464</v>
      </c>
      <c r="K80" s="6">
        <f t="shared" si="93"/>
        <v>0.88338527144497292</v>
      </c>
      <c r="M80" s="4">
        <v>129</v>
      </c>
      <c r="N80" s="4">
        <v>2</v>
      </c>
      <c r="O80" s="4">
        <v>194</v>
      </c>
      <c r="P80" s="4">
        <v>212</v>
      </c>
      <c r="Q80" s="4">
        <v>132488</v>
      </c>
      <c r="R80" s="5">
        <f t="shared" si="113"/>
        <v>0.91509433962264153</v>
      </c>
      <c r="S80" s="4">
        <f t="shared" si="99"/>
        <v>16184</v>
      </c>
      <c r="T80" s="4">
        <f t="shared" si="100"/>
        <v>18277</v>
      </c>
      <c r="U80" s="4">
        <f t="shared" si="114"/>
        <v>78</v>
      </c>
      <c r="V80" s="4">
        <f t="shared" si="101"/>
        <v>0.65546218487394958</v>
      </c>
      <c r="W80" s="6">
        <f t="shared" si="94"/>
        <v>0.88548448870164687</v>
      </c>
      <c r="Y80" s="4">
        <v>112</v>
      </c>
      <c r="Z80" s="4">
        <v>3</v>
      </c>
      <c r="AA80" s="4">
        <v>172</v>
      </c>
      <c r="AB80" s="4">
        <v>316</v>
      </c>
      <c r="AC80" s="4">
        <v>108443</v>
      </c>
      <c r="AD80" s="5">
        <f t="shared" si="95"/>
        <v>0.54430379746835444</v>
      </c>
      <c r="AE80" s="4">
        <f t="shared" si="124"/>
        <v>16247</v>
      </c>
      <c r="AF80" s="4">
        <f t="shared" si="125"/>
        <v>17388</v>
      </c>
      <c r="AG80" s="4">
        <f t="shared" si="115"/>
        <v>78</v>
      </c>
      <c r="AH80" s="4">
        <f t="shared" si="102"/>
        <v>0.65</v>
      </c>
      <c r="AI80" s="6">
        <f t="shared" si="96"/>
        <v>0.9343800322061192</v>
      </c>
      <c r="AK80" s="4">
        <v>126</v>
      </c>
      <c r="AL80" s="4">
        <v>4</v>
      </c>
      <c r="AM80" s="4">
        <v>167</v>
      </c>
      <c r="AN80" s="4">
        <v>242</v>
      </c>
      <c r="AO80" s="4">
        <v>127205</v>
      </c>
      <c r="AP80" s="5">
        <f t="shared" si="91"/>
        <v>0.69008264462809921</v>
      </c>
      <c r="AQ80" s="4">
        <f t="shared" si="126"/>
        <v>16165</v>
      </c>
      <c r="AR80" s="4">
        <f t="shared" si="127"/>
        <v>17993</v>
      </c>
      <c r="AS80" s="4">
        <f t="shared" si="116"/>
        <v>78</v>
      </c>
      <c r="AT80" s="4">
        <f t="shared" si="103"/>
        <v>0.62903225806451613</v>
      </c>
      <c r="AU80" s="6">
        <f t="shared" si="97"/>
        <v>0.89840493525259824</v>
      </c>
      <c r="BB80" s="5"/>
      <c r="BG80" s="6"/>
      <c r="BN80" s="5"/>
      <c r="BS80" s="6"/>
      <c r="BZ80" s="5"/>
      <c r="CE80" s="6"/>
      <c r="CL80" s="5"/>
      <c r="CQ80" s="6"/>
      <c r="CX80" s="9"/>
      <c r="DC80" s="6"/>
      <c r="DE80" s="4">
        <f t="shared" si="104"/>
        <v>0.41489361702127658</v>
      </c>
      <c r="DF80" s="4">
        <v>78</v>
      </c>
      <c r="DG80" s="4">
        <f>O36</f>
        <v>266</v>
      </c>
      <c r="DH80" s="4">
        <f>P36</f>
        <v>134</v>
      </c>
      <c r="DI80" s="4">
        <f t="shared" si="105"/>
        <v>46641</v>
      </c>
      <c r="DJ80" s="4">
        <f t="shared" si="106"/>
        <v>48529</v>
      </c>
      <c r="DK80" s="4">
        <f t="shared" si="77"/>
        <v>266</v>
      </c>
      <c r="DL80" s="4">
        <f t="shared" si="78"/>
        <v>134</v>
      </c>
      <c r="DM80" s="4">
        <f t="shared" si="132"/>
        <v>1.9850746268656716</v>
      </c>
      <c r="DN80" s="4">
        <f t="shared" si="128"/>
        <v>32536</v>
      </c>
      <c r="DO80" s="4">
        <f t="shared" si="129"/>
        <v>42021</v>
      </c>
      <c r="DP80" s="4">
        <f t="shared" si="117"/>
        <v>14105</v>
      </c>
      <c r="DQ80" s="4">
        <f t="shared" si="118"/>
        <v>6508</v>
      </c>
      <c r="DR80" s="4">
        <f t="shared" si="119"/>
        <v>2.1673325138291335</v>
      </c>
      <c r="DS80" s="4">
        <f t="shared" si="120"/>
        <v>1028102</v>
      </c>
      <c r="DT80" s="4">
        <f t="shared" si="121"/>
        <v>471801</v>
      </c>
      <c r="DU80" s="5">
        <f t="shared" si="130"/>
        <v>0.96109542747635435</v>
      </c>
      <c r="DV80" s="5">
        <f t="shared" si="131"/>
        <v>0.77427952690321511</v>
      </c>
      <c r="DW80" s="5">
        <f t="shared" si="107"/>
        <v>2.1791009345041661</v>
      </c>
      <c r="DX80" s="11">
        <f t="shared" si="108"/>
        <v>0.38790565378665648</v>
      </c>
      <c r="DY80" s="11">
        <f t="shared" si="109"/>
        <v>0.45973341922526739</v>
      </c>
      <c r="DZ80" s="11">
        <f t="shared" si="110"/>
        <v>0.30655875175487363</v>
      </c>
      <c r="EA80" s="11">
        <f t="shared" si="111"/>
        <v>0.42423599963655084</v>
      </c>
      <c r="EB80" s="16"/>
      <c r="EC80" s="17"/>
      <c r="ED80" s="16"/>
      <c r="EE80" s="16"/>
      <c r="EF80" s="16"/>
      <c r="EG80" s="16"/>
      <c r="EH80" s="16"/>
      <c r="EI80" s="16"/>
      <c r="EJ80" s="16"/>
    </row>
    <row r="81" spans="1:140" x14ac:dyDescent="0.25">
      <c r="A81" s="4">
        <v>129</v>
      </c>
      <c r="B81" s="4">
        <v>1</v>
      </c>
      <c r="C81" s="4">
        <v>259</v>
      </c>
      <c r="D81" s="4">
        <v>143</v>
      </c>
      <c r="E81" s="4">
        <v>132488</v>
      </c>
      <c r="F81" s="5">
        <f t="shared" si="92"/>
        <v>1.8111888111888113</v>
      </c>
      <c r="G81" s="4">
        <f t="shared" si="122"/>
        <v>16417</v>
      </c>
      <c r="H81" s="4">
        <f t="shared" si="123"/>
        <v>18434</v>
      </c>
      <c r="I81" s="4">
        <f t="shared" si="112"/>
        <v>79</v>
      </c>
      <c r="J81" s="4">
        <f t="shared" si="98"/>
        <v>0.64227642276422769</v>
      </c>
      <c r="K81" s="6">
        <f t="shared" si="93"/>
        <v>0.89058261907345126</v>
      </c>
      <c r="M81" s="4">
        <v>130</v>
      </c>
      <c r="N81" s="4">
        <v>2</v>
      </c>
      <c r="O81" s="4">
        <v>178</v>
      </c>
      <c r="P81" s="4">
        <v>324</v>
      </c>
      <c r="Q81" s="4">
        <v>134340</v>
      </c>
      <c r="R81" s="5">
        <f t="shared" si="113"/>
        <v>0.54938271604938271</v>
      </c>
      <c r="S81" s="4">
        <f t="shared" si="99"/>
        <v>16362</v>
      </c>
      <c r="T81" s="4">
        <f t="shared" si="100"/>
        <v>18601</v>
      </c>
      <c r="U81" s="4">
        <f t="shared" si="114"/>
        <v>79</v>
      </c>
      <c r="V81" s="4">
        <f t="shared" si="101"/>
        <v>0.66386554621848737</v>
      </c>
      <c r="W81" s="6">
        <f t="shared" si="94"/>
        <v>0.87963012741250468</v>
      </c>
      <c r="Y81" s="4">
        <v>113</v>
      </c>
      <c r="Z81" s="4">
        <v>3</v>
      </c>
      <c r="AA81" s="4">
        <v>161</v>
      </c>
      <c r="AB81" s="4">
        <v>330</v>
      </c>
      <c r="AC81" s="4">
        <v>110538</v>
      </c>
      <c r="AD81" s="5">
        <f t="shared" si="95"/>
        <v>0.48787878787878786</v>
      </c>
      <c r="AE81" s="4">
        <f t="shared" si="124"/>
        <v>16408</v>
      </c>
      <c r="AF81" s="4">
        <f t="shared" si="125"/>
        <v>17718</v>
      </c>
      <c r="AG81" s="4">
        <f t="shared" si="115"/>
        <v>79</v>
      </c>
      <c r="AH81" s="4">
        <f t="shared" si="102"/>
        <v>0.65833333333333333</v>
      </c>
      <c r="AI81" s="6">
        <f t="shared" si="96"/>
        <v>0.9260638898295519</v>
      </c>
      <c r="AK81" s="4">
        <v>127</v>
      </c>
      <c r="AL81" s="4">
        <v>4</v>
      </c>
      <c r="AM81" s="4">
        <v>172</v>
      </c>
      <c r="AN81" s="4">
        <v>326</v>
      </c>
      <c r="AO81" s="4">
        <v>128446</v>
      </c>
      <c r="AP81" s="5">
        <f t="shared" si="91"/>
        <v>0.52760736196319014</v>
      </c>
      <c r="AQ81" s="4">
        <f t="shared" si="126"/>
        <v>16337</v>
      </c>
      <c r="AR81" s="4">
        <f t="shared" si="127"/>
        <v>18319</v>
      </c>
      <c r="AS81" s="4">
        <f t="shared" si="116"/>
        <v>79</v>
      </c>
      <c r="AT81" s="4">
        <f t="shared" si="103"/>
        <v>0.63709677419354838</v>
      </c>
      <c r="AU81" s="6">
        <f t="shared" si="97"/>
        <v>0.89180632130574811</v>
      </c>
      <c r="BB81" s="5"/>
      <c r="BG81" s="6"/>
      <c r="BN81" s="5"/>
      <c r="BS81" s="6"/>
      <c r="BZ81" s="5"/>
      <c r="CE81" s="6"/>
      <c r="CL81" s="5"/>
      <c r="CQ81" s="6"/>
      <c r="CX81" s="9"/>
      <c r="DC81" s="6"/>
      <c r="DE81" s="4">
        <f t="shared" si="104"/>
        <v>0.42021276595744683</v>
      </c>
      <c r="DF81" s="4">
        <v>79</v>
      </c>
      <c r="DG81" s="4">
        <f>AM45+O37+C45</f>
        <v>632</v>
      </c>
      <c r="DH81" s="4">
        <f>AN45+P37+D45</f>
        <v>636</v>
      </c>
      <c r="DI81" s="4">
        <f t="shared" si="105"/>
        <v>47273</v>
      </c>
      <c r="DJ81" s="4">
        <f t="shared" si="106"/>
        <v>49165</v>
      </c>
      <c r="DK81" s="4">
        <f t="shared" si="77"/>
        <v>632</v>
      </c>
      <c r="DL81" s="4">
        <f t="shared" si="78"/>
        <v>636</v>
      </c>
      <c r="DM81" s="4">
        <f t="shared" si="132"/>
        <v>0.99371069182389937</v>
      </c>
      <c r="DN81" s="4">
        <f t="shared" si="128"/>
        <v>33168</v>
      </c>
      <c r="DO81" s="4">
        <f t="shared" si="129"/>
        <v>42657</v>
      </c>
      <c r="DP81" s="4">
        <f t="shared" si="117"/>
        <v>14105</v>
      </c>
      <c r="DQ81" s="4">
        <f t="shared" si="118"/>
        <v>6508</v>
      </c>
      <c r="DR81" s="4">
        <f t="shared" si="119"/>
        <v>2.1673325138291335</v>
      </c>
      <c r="DS81" s="4">
        <f t="shared" si="120"/>
        <v>1042207</v>
      </c>
      <c r="DT81" s="4">
        <f t="shared" si="121"/>
        <v>478309</v>
      </c>
      <c r="DU81" s="5">
        <f t="shared" si="130"/>
        <v>0.96151733957083296</v>
      </c>
      <c r="DV81" s="5">
        <f t="shared" si="131"/>
        <v>0.7775511639355791</v>
      </c>
      <c r="DW81" s="5">
        <f t="shared" si="107"/>
        <v>2.1789408102293706</v>
      </c>
      <c r="DX81" s="11">
        <f t="shared" si="108"/>
        <v>0.39316189557377867</v>
      </c>
      <c r="DY81" s="11">
        <f t="shared" si="109"/>
        <v>0.46575848577572732</v>
      </c>
      <c r="DZ81" s="11">
        <f t="shared" si="110"/>
        <v>0.31251354432645834</v>
      </c>
      <c r="EA81" s="11">
        <f t="shared" si="111"/>
        <v>0.43065693430656932</v>
      </c>
      <c r="EB81" s="17"/>
      <c r="EC81" s="17"/>
      <c r="ED81" s="16"/>
      <c r="EE81" s="17"/>
      <c r="EF81" s="16"/>
      <c r="EG81" s="16"/>
      <c r="EH81" s="16"/>
      <c r="EI81" s="16"/>
      <c r="EJ81" s="16"/>
    </row>
    <row r="82" spans="1:140" x14ac:dyDescent="0.25">
      <c r="A82" s="4">
        <v>130</v>
      </c>
      <c r="B82" s="4">
        <v>1</v>
      </c>
      <c r="C82" s="4">
        <v>405</v>
      </c>
      <c r="D82" s="4">
        <v>84</v>
      </c>
      <c r="E82" s="4">
        <v>134340</v>
      </c>
      <c r="F82" s="5">
        <f t="shared" si="92"/>
        <v>4.8214285714285712</v>
      </c>
      <c r="G82" s="4">
        <f t="shared" si="122"/>
        <v>16822</v>
      </c>
      <c r="H82" s="4">
        <f t="shared" si="123"/>
        <v>18518</v>
      </c>
      <c r="I82" s="4">
        <f t="shared" si="112"/>
        <v>80</v>
      </c>
      <c r="J82" s="4">
        <f t="shared" si="98"/>
        <v>0.65040650406504064</v>
      </c>
      <c r="K82" s="6">
        <f t="shared" si="93"/>
        <v>0.90841343557619614</v>
      </c>
      <c r="M82" s="4">
        <v>131</v>
      </c>
      <c r="N82" s="4">
        <v>2</v>
      </c>
      <c r="O82" s="4">
        <v>260</v>
      </c>
      <c r="P82" s="4">
        <v>124</v>
      </c>
      <c r="Q82" s="4">
        <v>135648</v>
      </c>
      <c r="R82" s="5">
        <f t="shared" si="113"/>
        <v>2.096774193548387</v>
      </c>
      <c r="S82" s="4">
        <f t="shared" si="99"/>
        <v>16622</v>
      </c>
      <c r="T82" s="4">
        <f t="shared" si="100"/>
        <v>18725</v>
      </c>
      <c r="U82" s="4">
        <f t="shared" si="114"/>
        <v>80</v>
      </c>
      <c r="V82" s="4">
        <f t="shared" si="101"/>
        <v>0.67226890756302526</v>
      </c>
      <c r="W82" s="6">
        <f t="shared" si="94"/>
        <v>0.88769025367156207</v>
      </c>
      <c r="Y82" s="4">
        <v>115</v>
      </c>
      <c r="Z82" s="4">
        <v>3</v>
      </c>
      <c r="AA82" s="4">
        <v>298</v>
      </c>
      <c r="AB82" s="4">
        <v>104</v>
      </c>
      <c r="AC82" s="4">
        <v>111560</v>
      </c>
      <c r="AD82" s="5">
        <f t="shared" si="95"/>
        <v>2.8653846153846154</v>
      </c>
      <c r="AE82" s="4">
        <f t="shared" si="124"/>
        <v>16706</v>
      </c>
      <c r="AF82" s="4">
        <f t="shared" si="125"/>
        <v>17822</v>
      </c>
      <c r="AG82" s="4">
        <f t="shared" si="115"/>
        <v>80</v>
      </c>
      <c r="AH82" s="4">
        <f t="shared" si="102"/>
        <v>0.66666666666666663</v>
      </c>
      <c r="AI82" s="6">
        <f t="shared" si="96"/>
        <v>0.93738076534620129</v>
      </c>
      <c r="AK82" s="4">
        <v>128</v>
      </c>
      <c r="AL82" s="4">
        <v>4</v>
      </c>
      <c r="AM82" s="4">
        <v>196</v>
      </c>
      <c r="AN82" s="4">
        <v>234</v>
      </c>
      <c r="AO82" s="4">
        <v>130799</v>
      </c>
      <c r="AP82" s="5">
        <f t="shared" si="91"/>
        <v>0.83760683760683763</v>
      </c>
      <c r="AQ82" s="4">
        <f t="shared" si="126"/>
        <v>16533</v>
      </c>
      <c r="AR82" s="4">
        <f t="shared" si="127"/>
        <v>18553</v>
      </c>
      <c r="AS82" s="4">
        <f t="shared" si="116"/>
        <v>80</v>
      </c>
      <c r="AT82" s="4">
        <f t="shared" si="103"/>
        <v>0.64516129032258063</v>
      </c>
      <c r="AU82" s="6">
        <f t="shared" si="97"/>
        <v>0.89112272947771254</v>
      </c>
      <c r="BB82" s="5"/>
      <c r="BG82" s="6"/>
      <c r="BN82" s="5"/>
      <c r="BS82" s="6"/>
      <c r="BZ82" s="5"/>
      <c r="CE82" s="6"/>
      <c r="CL82" s="5"/>
      <c r="CQ82" s="6"/>
      <c r="CX82" s="9"/>
      <c r="DC82" s="6"/>
      <c r="DE82" s="4">
        <f t="shared" si="104"/>
        <v>0.42553191489361702</v>
      </c>
      <c r="DF82" s="4">
        <v>80</v>
      </c>
      <c r="DG82" s="4">
        <f>AM46+AA54+O38+C46</f>
        <v>888</v>
      </c>
      <c r="DH82" s="4">
        <f>AN46+AB54+P38+D46</f>
        <v>738</v>
      </c>
      <c r="DI82" s="4">
        <f t="shared" si="105"/>
        <v>48161</v>
      </c>
      <c r="DJ82" s="4">
        <f t="shared" si="106"/>
        <v>49903</v>
      </c>
      <c r="DK82" s="4">
        <f t="shared" si="77"/>
        <v>888</v>
      </c>
      <c r="DL82" s="4">
        <f t="shared" si="78"/>
        <v>738</v>
      </c>
      <c r="DM82" s="4">
        <f t="shared" si="132"/>
        <v>1.2032520325203253</v>
      </c>
      <c r="DN82" s="4">
        <f t="shared" si="128"/>
        <v>34056</v>
      </c>
      <c r="DO82" s="4">
        <f t="shared" si="129"/>
        <v>43395</v>
      </c>
      <c r="DP82" s="4">
        <f t="shared" si="117"/>
        <v>14105</v>
      </c>
      <c r="DQ82" s="4">
        <f t="shared" si="118"/>
        <v>6508</v>
      </c>
      <c r="DR82" s="4">
        <f t="shared" si="119"/>
        <v>2.1673325138291335</v>
      </c>
      <c r="DS82" s="4">
        <f t="shared" si="120"/>
        <v>1056312</v>
      </c>
      <c r="DT82" s="4">
        <f t="shared" si="121"/>
        <v>484817</v>
      </c>
      <c r="DU82" s="5">
        <f t="shared" si="130"/>
        <v>0.96509227902130135</v>
      </c>
      <c r="DV82" s="5">
        <f t="shared" si="131"/>
        <v>0.78479087452471485</v>
      </c>
      <c r="DW82" s="5">
        <f t="shared" si="107"/>
        <v>2.1787849848499539</v>
      </c>
      <c r="DX82" s="11">
        <f t="shared" si="108"/>
        <v>0.40054724795821622</v>
      </c>
      <c r="DY82" s="11">
        <f t="shared" si="109"/>
        <v>0.47274983658427988</v>
      </c>
      <c r="DZ82" s="11">
        <f t="shared" si="110"/>
        <v>0.32088040477514063</v>
      </c>
      <c r="EA82" s="11">
        <f t="shared" si="111"/>
        <v>0.43810764151800585</v>
      </c>
      <c r="EB82" s="17"/>
      <c r="EC82" s="17"/>
      <c r="ED82" s="17"/>
      <c r="EE82" s="17"/>
      <c r="EF82" s="16"/>
      <c r="EG82" s="16"/>
      <c r="EH82" s="16"/>
      <c r="EI82" s="16"/>
      <c r="EJ82" s="16"/>
    </row>
    <row r="83" spans="1:140" x14ac:dyDescent="0.25">
      <c r="A83" s="4">
        <v>132</v>
      </c>
      <c r="B83" s="4">
        <v>1</v>
      </c>
      <c r="C83" s="4">
        <v>193</v>
      </c>
      <c r="D83" s="4">
        <v>264</v>
      </c>
      <c r="E83" s="4">
        <v>136937</v>
      </c>
      <c r="F83" s="5">
        <f t="shared" si="92"/>
        <v>0.73106060606060608</v>
      </c>
      <c r="G83" s="4">
        <f t="shared" si="122"/>
        <v>17015</v>
      </c>
      <c r="H83" s="4">
        <f t="shared" si="123"/>
        <v>18782</v>
      </c>
      <c r="I83" s="4">
        <f t="shared" si="112"/>
        <v>81</v>
      </c>
      <c r="J83" s="4">
        <f t="shared" si="98"/>
        <v>0.65853658536585369</v>
      </c>
      <c r="K83" s="6">
        <f t="shared" si="93"/>
        <v>0.90592056224044293</v>
      </c>
      <c r="M83" s="4">
        <v>132</v>
      </c>
      <c r="N83" s="4">
        <v>2</v>
      </c>
      <c r="O83" s="4">
        <v>257</v>
      </c>
      <c r="P83" s="4">
        <v>176</v>
      </c>
      <c r="Q83" s="4">
        <v>136937</v>
      </c>
      <c r="R83" s="5">
        <f t="shared" si="113"/>
        <v>1.4602272727272727</v>
      </c>
      <c r="S83" s="4">
        <f t="shared" si="99"/>
        <v>16879</v>
      </c>
      <c r="T83" s="4">
        <f t="shared" si="100"/>
        <v>18901</v>
      </c>
      <c r="U83" s="4">
        <f t="shared" si="114"/>
        <v>81</v>
      </c>
      <c r="V83" s="4">
        <f t="shared" si="101"/>
        <v>0.68067226890756305</v>
      </c>
      <c r="W83" s="6">
        <f t="shared" si="94"/>
        <v>0.8930215332522089</v>
      </c>
      <c r="Y83" s="4">
        <v>117</v>
      </c>
      <c r="Z83" s="4">
        <v>3</v>
      </c>
      <c r="AA83" s="4">
        <v>263</v>
      </c>
      <c r="AB83" s="4">
        <v>129</v>
      </c>
      <c r="AC83" s="4">
        <v>113325</v>
      </c>
      <c r="AD83" s="5">
        <f t="shared" si="95"/>
        <v>2.0387596899224807</v>
      </c>
      <c r="AE83" s="4">
        <f t="shared" si="124"/>
        <v>16969</v>
      </c>
      <c r="AF83" s="4">
        <f t="shared" si="125"/>
        <v>17951</v>
      </c>
      <c r="AG83" s="4">
        <f t="shared" si="115"/>
        <v>81</v>
      </c>
      <c r="AH83" s="4">
        <f t="shared" si="102"/>
        <v>0.67500000000000004</v>
      </c>
      <c r="AI83" s="6">
        <f t="shared" si="96"/>
        <v>0.94529552671160377</v>
      </c>
      <c r="AK83" s="4">
        <v>129</v>
      </c>
      <c r="AL83" s="4">
        <v>4</v>
      </c>
      <c r="AM83" s="4">
        <v>214</v>
      </c>
      <c r="AN83" s="4">
        <v>171</v>
      </c>
      <c r="AO83" s="4">
        <v>132488</v>
      </c>
      <c r="AP83" s="5">
        <f t="shared" si="91"/>
        <v>1.2514619883040936</v>
      </c>
      <c r="AQ83" s="4">
        <f t="shared" si="126"/>
        <v>16747</v>
      </c>
      <c r="AR83" s="4">
        <f t="shared" si="127"/>
        <v>18724</v>
      </c>
      <c r="AS83" s="4">
        <f t="shared" si="116"/>
        <v>81</v>
      </c>
      <c r="AT83" s="4">
        <f t="shared" si="103"/>
        <v>0.65322580645161288</v>
      </c>
      <c r="AU83" s="6">
        <f t="shared" si="97"/>
        <v>0.89441358684041872</v>
      </c>
      <c r="BB83" s="5"/>
      <c r="BG83" s="6"/>
      <c r="BN83" s="5"/>
      <c r="BS83" s="6"/>
      <c r="BZ83" s="5"/>
      <c r="CE83" s="6"/>
      <c r="CL83" s="5"/>
      <c r="CQ83" s="6"/>
      <c r="CX83" s="9"/>
      <c r="DC83" s="6"/>
      <c r="DE83" s="4">
        <f t="shared" si="104"/>
        <v>0.43085106382978722</v>
      </c>
      <c r="DF83" s="4">
        <v>81</v>
      </c>
      <c r="DG83" s="4">
        <f>AM47+AA55+O39+C47</f>
        <v>721</v>
      </c>
      <c r="DH83" s="4">
        <f>AN47+AB55+P39+D47</f>
        <v>740</v>
      </c>
      <c r="DI83" s="4">
        <f t="shared" si="105"/>
        <v>48882</v>
      </c>
      <c r="DJ83" s="4">
        <f t="shared" si="106"/>
        <v>50643</v>
      </c>
      <c r="DK83" s="4">
        <f t="shared" si="77"/>
        <v>721</v>
      </c>
      <c r="DL83" s="4">
        <f t="shared" si="78"/>
        <v>740</v>
      </c>
      <c r="DM83" s="4">
        <f t="shared" si="132"/>
        <v>0.97432432432432436</v>
      </c>
      <c r="DN83" s="4">
        <f t="shared" si="128"/>
        <v>34777</v>
      </c>
      <c r="DO83" s="4">
        <f t="shared" si="129"/>
        <v>44135</v>
      </c>
      <c r="DP83" s="4">
        <f t="shared" si="117"/>
        <v>14105</v>
      </c>
      <c r="DQ83" s="4">
        <f t="shared" si="118"/>
        <v>6508</v>
      </c>
      <c r="DR83" s="4">
        <f t="shared" si="119"/>
        <v>2.1673325138291335</v>
      </c>
      <c r="DS83" s="4">
        <f t="shared" si="120"/>
        <v>1070417</v>
      </c>
      <c r="DT83" s="4">
        <f t="shared" si="121"/>
        <v>491325</v>
      </c>
      <c r="DU83" s="5">
        <f t="shared" si="130"/>
        <v>0.96522717848468698</v>
      </c>
      <c r="DV83" s="5">
        <f t="shared" si="131"/>
        <v>0.78796873229862918</v>
      </c>
      <c r="DW83" s="5">
        <f t="shared" si="107"/>
        <v>2.1786332875387981</v>
      </c>
      <c r="DX83" s="11">
        <f t="shared" si="108"/>
        <v>0.40654368835143634</v>
      </c>
      <c r="DY83" s="11">
        <f t="shared" si="109"/>
        <v>0.47976013414299112</v>
      </c>
      <c r="DZ83" s="11">
        <f t="shared" si="110"/>
        <v>0.32767376781962254</v>
      </c>
      <c r="EA83" s="11">
        <f t="shared" si="111"/>
        <v>0.44557854034790156</v>
      </c>
      <c r="EB83" s="17"/>
      <c r="EC83" s="17"/>
      <c r="ED83" s="17"/>
      <c r="EE83" s="17"/>
      <c r="EF83" s="16"/>
      <c r="EG83" s="16"/>
      <c r="EH83" s="16"/>
      <c r="EI83" s="16"/>
      <c r="EJ83" s="16"/>
    </row>
    <row r="84" spans="1:140" x14ac:dyDescent="0.25">
      <c r="A84" s="4">
        <v>133</v>
      </c>
      <c r="B84" s="4">
        <v>1</v>
      </c>
      <c r="C84" s="4">
        <v>228</v>
      </c>
      <c r="D84" s="4">
        <v>151</v>
      </c>
      <c r="E84" s="4">
        <v>137872</v>
      </c>
      <c r="F84" s="5">
        <f t="shared" si="92"/>
        <v>1.509933774834437</v>
      </c>
      <c r="G84" s="4">
        <f t="shared" si="122"/>
        <v>17243</v>
      </c>
      <c r="H84" s="4">
        <f t="shared" si="123"/>
        <v>18933</v>
      </c>
      <c r="I84" s="4">
        <f t="shared" si="112"/>
        <v>82</v>
      </c>
      <c r="J84" s="4">
        <f t="shared" si="98"/>
        <v>0.66666666666666663</v>
      </c>
      <c r="K84" s="6">
        <f t="shared" si="93"/>
        <v>0.91073786510325883</v>
      </c>
      <c r="M84" s="4">
        <v>133</v>
      </c>
      <c r="N84" s="4">
        <v>2</v>
      </c>
      <c r="O84" s="4">
        <v>268</v>
      </c>
      <c r="P84" s="4">
        <v>241</v>
      </c>
      <c r="Q84" s="4">
        <v>137872</v>
      </c>
      <c r="R84" s="5">
        <f t="shared" si="113"/>
        <v>1.1120331950207469</v>
      </c>
      <c r="S84" s="4">
        <f t="shared" si="99"/>
        <v>17147</v>
      </c>
      <c r="T84" s="4">
        <f t="shared" si="100"/>
        <v>19142</v>
      </c>
      <c r="U84" s="4">
        <f t="shared" si="114"/>
        <v>82</v>
      </c>
      <c r="V84" s="4">
        <f t="shared" si="101"/>
        <v>0.68907563025210083</v>
      </c>
      <c r="W84" s="6">
        <f t="shared" si="94"/>
        <v>0.89577891547382715</v>
      </c>
      <c r="Y84" s="4">
        <v>118</v>
      </c>
      <c r="Z84" s="4">
        <v>3</v>
      </c>
      <c r="AA84" s="4">
        <v>322</v>
      </c>
      <c r="AB84" s="4">
        <v>146</v>
      </c>
      <c r="AC84" s="4">
        <v>137395</v>
      </c>
      <c r="AD84" s="5">
        <f t="shared" si="95"/>
        <v>2.2054794520547945</v>
      </c>
      <c r="AE84" s="4">
        <f t="shared" si="124"/>
        <v>17291</v>
      </c>
      <c r="AF84" s="4">
        <f t="shared" si="125"/>
        <v>18097</v>
      </c>
      <c r="AG84" s="4">
        <f t="shared" si="115"/>
        <v>82</v>
      </c>
      <c r="AH84" s="4">
        <f t="shared" si="102"/>
        <v>0.68333333333333335</v>
      </c>
      <c r="AI84" s="6">
        <f t="shared" si="96"/>
        <v>0.95546223130905672</v>
      </c>
      <c r="AK84" s="4">
        <v>130</v>
      </c>
      <c r="AL84" s="4">
        <v>4</v>
      </c>
      <c r="AM84" s="4">
        <v>235</v>
      </c>
      <c r="AN84" s="4">
        <v>174</v>
      </c>
      <c r="AO84" s="4">
        <v>134340</v>
      </c>
      <c r="AP84" s="5">
        <f t="shared" si="91"/>
        <v>1.3505747126436782</v>
      </c>
      <c r="AQ84" s="4">
        <f t="shared" si="126"/>
        <v>16982</v>
      </c>
      <c r="AR84" s="4">
        <f t="shared" si="127"/>
        <v>18898</v>
      </c>
      <c r="AS84" s="4">
        <f t="shared" si="116"/>
        <v>82</v>
      </c>
      <c r="AT84" s="4">
        <f t="shared" si="103"/>
        <v>0.66129032258064513</v>
      </c>
      <c r="AU84" s="6">
        <f t="shared" si="97"/>
        <v>0.89861360990581018</v>
      </c>
      <c r="BB84" s="5"/>
      <c r="BG84" s="6"/>
      <c r="BN84" s="5"/>
      <c r="BS84" s="6"/>
      <c r="BZ84" s="5"/>
      <c r="CE84" s="6"/>
      <c r="CL84" s="5"/>
      <c r="CQ84" s="6"/>
      <c r="CX84" s="9"/>
      <c r="DC84" s="6"/>
      <c r="DE84" s="4">
        <f t="shared" si="104"/>
        <v>0.43617021276595747</v>
      </c>
      <c r="DF84" s="4">
        <v>82</v>
      </c>
      <c r="DG84" s="4">
        <f>AM48+AA56+O40</f>
        <v>605</v>
      </c>
      <c r="DH84" s="4">
        <f>AN48+AB56+P40</f>
        <v>693</v>
      </c>
      <c r="DI84" s="4">
        <f t="shared" si="105"/>
        <v>49487</v>
      </c>
      <c r="DJ84" s="4">
        <f t="shared" si="106"/>
        <v>51336</v>
      </c>
      <c r="DK84" s="4">
        <f t="shared" ref="DK84:DK147" si="133">DG84</f>
        <v>605</v>
      </c>
      <c r="DL84" s="4">
        <f t="shared" ref="DL84:DL147" si="134">DH84</f>
        <v>693</v>
      </c>
      <c r="DM84" s="4">
        <f t="shared" si="132"/>
        <v>0.87301587301587302</v>
      </c>
      <c r="DN84" s="4">
        <f t="shared" si="128"/>
        <v>35382</v>
      </c>
      <c r="DO84" s="4">
        <f t="shared" si="129"/>
        <v>44828</v>
      </c>
      <c r="DP84" s="4">
        <f t="shared" si="117"/>
        <v>14105</v>
      </c>
      <c r="DQ84" s="4">
        <f t="shared" si="118"/>
        <v>6508</v>
      </c>
      <c r="DR84" s="4">
        <f t="shared" si="119"/>
        <v>2.1673325138291335</v>
      </c>
      <c r="DS84" s="4">
        <f t="shared" si="120"/>
        <v>1084522</v>
      </c>
      <c r="DT84" s="4">
        <f t="shared" si="121"/>
        <v>497833</v>
      </c>
      <c r="DU84" s="5">
        <f t="shared" si="130"/>
        <v>0.96398239052516754</v>
      </c>
      <c r="DV84" s="5">
        <f t="shared" si="131"/>
        <v>0.789283483537075</v>
      </c>
      <c r="DW84" s="5">
        <f t="shared" si="107"/>
        <v>2.1784855564014438</v>
      </c>
      <c r="DX84" s="11">
        <f t="shared" si="108"/>
        <v>0.41157537550524792</v>
      </c>
      <c r="DY84" s="11">
        <f t="shared" si="109"/>
        <v>0.4863251830729734</v>
      </c>
      <c r="DZ84" s="11">
        <f t="shared" si="110"/>
        <v>0.33337416260729463</v>
      </c>
      <c r="EA84" s="11">
        <f t="shared" si="111"/>
        <v>0.45257493614400662</v>
      </c>
      <c r="EB84" s="16"/>
      <c r="EC84" s="17"/>
      <c r="ED84" s="17"/>
      <c r="EE84" s="17"/>
      <c r="EF84" s="16"/>
      <c r="EG84" s="16"/>
      <c r="EH84" s="16"/>
      <c r="EI84" s="16"/>
      <c r="EJ84" s="16"/>
    </row>
    <row r="85" spans="1:140" x14ac:dyDescent="0.25">
      <c r="A85" s="4">
        <v>134</v>
      </c>
      <c r="B85" s="4">
        <v>1</v>
      </c>
      <c r="C85" s="4">
        <v>265</v>
      </c>
      <c r="D85" s="4">
        <v>206</v>
      </c>
      <c r="E85" s="4">
        <v>139294</v>
      </c>
      <c r="F85" s="5">
        <f t="shared" si="92"/>
        <v>1.2864077669902914</v>
      </c>
      <c r="G85" s="4">
        <f t="shared" si="122"/>
        <v>17508</v>
      </c>
      <c r="H85" s="4">
        <f t="shared" si="123"/>
        <v>19139</v>
      </c>
      <c r="I85" s="4">
        <f t="shared" si="112"/>
        <v>83</v>
      </c>
      <c r="J85" s="4">
        <f t="shared" si="98"/>
        <v>0.67479674796747968</v>
      </c>
      <c r="K85" s="6">
        <f t="shared" si="93"/>
        <v>0.91478133653795912</v>
      </c>
      <c r="M85" s="4">
        <v>134</v>
      </c>
      <c r="N85" s="4">
        <v>2</v>
      </c>
      <c r="O85" s="4">
        <v>173</v>
      </c>
      <c r="P85" s="4">
        <v>200</v>
      </c>
      <c r="Q85" s="4">
        <v>139294</v>
      </c>
      <c r="R85" s="5">
        <f t="shared" si="113"/>
        <v>0.86499999999999999</v>
      </c>
      <c r="S85" s="4">
        <f t="shared" si="99"/>
        <v>17320</v>
      </c>
      <c r="T85" s="4">
        <f t="shared" si="100"/>
        <v>19342</v>
      </c>
      <c r="U85" s="4">
        <f t="shared" si="114"/>
        <v>83</v>
      </c>
      <c r="V85" s="4">
        <f t="shared" si="101"/>
        <v>0.69747899159663862</v>
      </c>
      <c r="W85" s="6">
        <f t="shared" si="94"/>
        <v>0.89546065556819354</v>
      </c>
      <c r="Y85" s="4">
        <v>121</v>
      </c>
      <c r="Z85" s="4">
        <v>3</v>
      </c>
      <c r="AA85" s="4">
        <v>310</v>
      </c>
      <c r="AB85" s="4">
        <v>165</v>
      </c>
      <c r="AC85" s="4">
        <v>119303</v>
      </c>
      <c r="AD85" s="5">
        <f t="shared" si="95"/>
        <v>1.8787878787878789</v>
      </c>
      <c r="AE85" s="4">
        <f t="shared" si="124"/>
        <v>17601</v>
      </c>
      <c r="AF85" s="4">
        <f t="shared" si="125"/>
        <v>18262</v>
      </c>
      <c r="AG85" s="4">
        <f t="shared" si="115"/>
        <v>83</v>
      </c>
      <c r="AH85" s="4">
        <f t="shared" si="102"/>
        <v>0.69166666666666665</v>
      </c>
      <c r="AI85" s="6">
        <f t="shared" si="96"/>
        <v>0.96380462161866165</v>
      </c>
      <c r="AK85" s="4">
        <v>131</v>
      </c>
      <c r="AL85" s="4">
        <v>4</v>
      </c>
      <c r="AM85" s="4">
        <v>155</v>
      </c>
      <c r="AN85" s="4">
        <v>297</v>
      </c>
      <c r="AO85" s="4">
        <v>135648</v>
      </c>
      <c r="AP85" s="5">
        <f t="shared" si="91"/>
        <v>0.52188552188552184</v>
      </c>
      <c r="AQ85" s="4">
        <f t="shared" si="126"/>
        <v>17137</v>
      </c>
      <c r="AR85" s="4">
        <f t="shared" si="127"/>
        <v>19195</v>
      </c>
      <c r="AS85" s="4">
        <f t="shared" si="116"/>
        <v>83</v>
      </c>
      <c r="AT85" s="4">
        <f t="shared" si="103"/>
        <v>0.66935483870967738</v>
      </c>
      <c r="AU85" s="6">
        <f t="shared" si="97"/>
        <v>0.89278457931753064</v>
      </c>
      <c r="BB85" s="5"/>
      <c r="BG85" s="6"/>
      <c r="BN85" s="5"/>
      <c r="BS85" s="6"/>
      <c r="BZ85" s="5"/>
      <c r="CE85" s="6"/>
      <c r="CL85" s="5"/>
      <c r="CQ85" s="6"/>
      <c r="CX85" s="9"/>
      <c r="DC85" s="6"/>
      <c r="DE85" s="4">
        <f t="shared" si="104"/>
        <v>0.44148936170212766</v>
      </c>
      <c r="DF85" s="4">
        <v>83</v>
      </c>
      <c r="DG85" s="4">
        <f>AM49+O41</f>
        <v>422</v>
      </c>
      <c r="DH85" s="4">
        <f>AN49+P41</f>
        <v>425</v>
      </c>
      <c r="DI85" s="4">
        <f t="shared" si="105"/>
        <v>49909</v>
      </c>
      <c r="DJ85" s="4">
        <f t="shared" si="106"/>
        <v>51761</v>
      </c>
      <c r="DK85" s="4">
        <f t="shared" si="133"/>
        <v>422</v>
      </c>
      <c r="DL85" s="4">
        <f t="shared" si="134"/>
        <v>425</v>
      </c>
      <c r="DM85" s="4">
        <f t="shared" si="132"/>
        <v>0.99294117647058822</v>
      </c>
      <c r="DN85" s="4">
        <f t="shared" si="128"/>
        <v>35804</v>
      </c>
      <c r="DO85" s="4">
        <f t="shared" si="129"/>
        <v>45253</v>
      </c>
      <c r="DP85" s="4">
        <f t="shared" si="117"/>
        <v>14105</v>
      </c>
      <c r="DQ85" s="4">
        <f t="shared" si="118"/>
        <v>6508</v>
      </c>
      <c r="DR85" s="4">
        <f t="shared" si="119"/>
        <v>2.1673325138291335</v>
      </c>
      <c r="DS85" s="4">
        <f t="shared" si="120"/>
        <v>1098627</v>
      </c>
      <c r="DT85" s="4">
        <f t="shared" si="121"/>
        <v>504341</v>
      </c>
      <c r="DU85" s="5">
        <f t="shared" si="130"/>
        <v>0.96422016576186709</v>
      </c>
      <c r="DV85" s="5">
        <f t="shared" si="131"/>
        <v>0.79119616379024593</v>
      </c>
      <c r="DW85" s="5">
        <f t="shared" si="107"/>
        <v>2.1783416378997544</v>
      </c>
      <c r="DX85" s="11">
        <f t="shared" si="108"/>
        <v>0.41508508125550991</v>
      </c>
      <c r="DY85" s="11">
        <f t="shared" si="109"/>
        <v>0.49035136748169272</v>
      </c>
      <c r="DZ85" s="11">
        <f t="shared" si="110"/>
        <v>0.33735030574844771</v>
      </c>
      <c r="EA85" s="11">
        <f t="shared" si="111"/>
        <v>0.45686565506658189</v>
      </c>
      <c r="EB85" s="16"/>
      <c r="EC85" s="17"/>
      <c r="ED85" s="16"/>
      <c r="EE85" s="17"/>
      <c r="EF85" s="16"/>
      <c r="EG85" s="16"/>
      <c r="EH85" s="16"/>
      <c r="EI85" s="16"/>
      <c r="EJ85" s="16"/>
    </row>
    <row r="86" spans="1:140" x14ac:dyDescent="0.25">
      <c r="A86" s="4">
        <v>135</v>
      </c>
      <c r="B86" s="4">
        <v>1</v>
      </c>
      <c r="C86" s="4">
        <v>253</v>
      </c>
      <c r="D86" s="4">
        <v>174</v>
      </c>
      <c r="E86" s="4">
        <v>140511</v>
      </c>
      <c r="F86" s="5">
        <f t="shared" si="92"/>
        <v>1.4540229885057472</v>
      </c>
      <c r="G86" s="4">
        <f t="shared" si="122"/>
        <v>17761</v>
      </c>
      <c r="H86" s="4">
        <f t="shared" si="123"/>
        <v>19313</v>
      </c>
      <c r="I86" s="4">
        <f t="shared" si="112"/>
        <v>84</v>
      </c>
      <c r="J86" s="4">
        <f t="shared" si="98"/>
        <v>0.68292682926829273</v>
      </c>
      <c r="K86" s="6">
        <f t="shared" si="93"/>
        <v>0.91963962098068663</v>
      </c>
      <c r="M86" s="4">
        <v>135</v>
      </c>
      <c r="N86" s="4">
        <v>2</v>
      </c>
      <c r="O86" s="4">
        <v>283</v>
      </c>
      <c r="P86" s="4">
        <v>241</v>
      </c>
      <c r="Q86" s="4">
        <v>140511</v>
      </c>
      <c r="R86" s="5">
        <f t="shared" si="113"/>
        <v>1.1742738589211619</v>
      </c>
      <c r="S86" s="4">
        <f t="shared" si="99"/>
        <v>17603</v>
      </c>
      <c r="T86" s="4">
        <f t="shared" si="100"/>
        <v>19583</v>
      </c>
      <c r="U86" s="4">
        <f t="shared" si="114"/>
        <v>84</v>
      </c>
      <c r="V86" s="4">
        <f t="shared" si="101"/>
        <v>0.70588235294117652</v>
      </c>
      <c r="W86" s="6">
        <f t="shared" si="94"/>
        <v>0.89889189603227293</v>
      </c>
      <c r="Y86" s="4">
        <v>123</v>
      </c>
      <c r="Z86" s="4">
        <v>3</v>
      </c>
      <c r="AA86" s="4">
        <v>293</v>
      </c>
      <c r="AB86" s="4">
        <v>179</v>
      </c>
      <c r="AC86" s="4">
        <v>122768</v>
      </c>
      <c r="AD86" s="5">
        <f t="shared" si="95"/>
        <v>1.6368715083798884</v>
      </c>
      <c r="AE86" s="4">
        <f t="shared" si="124"/>
        <v>17894</v>
      </c>
      <c r="AF86" s="4">
        <f t="shared" si="125"/>
        <v>18441</v>
      </c>
      <c r="AG86" s="4">
        <f t="shared" si="115"/>
        <v>84</v>
      </c>
      <c r="AH86" s="4">
        <f t="shared" si="102"/>
        <v>0.7</v>
      </c>
      <c r="AI86" s="6">
        <f t="shared" si="96"/>
        <v>0.97033783417385178</v>
      </c>
      <c r="AK86" s="4">
        <v>132</v>
      </c>
      <c r="AL86" s="4">
        <v>4</v>
      </c>
      <c r="AM86" s="4">
        <v>256</v>
      </c>
      <c r="AN86" s="4">
        <v>189</v>
      </c>
      <c r="AO86" s="4">
        <v>136937</v>
      </c>
      <c r="AP86" s="5">
        <f t="shared" si="91"/>
        <v>1.3544973544973544</v>
      </c>
      <c r="AQ86" s="4">
        <f t="shared" si="126"/>
        <v>17393</v>
      </c>
      <c r="AR86" s="4">
        <f t="shared" si="127"/>
        <v>19384</v>
      </c>
      <c r="AS86" s="4">
        <f t="shared" si="116"/>
        <v>84</v>
      </c>
      <c r="AT86" s="4">
        <f t="shared" si="103"/>
        <v>0.67741935483870963</v>
      </c>
      <c r="AU86" s="6">
        <f t="shared" si="97"/>
        <v>0.89728642179116802</v>
      </c>
      <c r="BB86" s="5"/>
      <c r="BG86" s="6"/>
      <c r="BN86" s="5"/>
      <c r="BS86" s="6"/>
      <c r="BZ86" s="5"/>
      <c r="CE86" s="6"/>
      <c r="CL86" s="5"/>
      <c r="CQ86" s="6"/>
      <c r="CX86" s="9"/>
      <c r="DC86" s="6"/>
      <c r="DE86" s="4">
        <f t="shared" si="104"/>
        <v>0.44680851063829785</v>
      </c>
      <c r="DF86" s="4">
        <v>84</v>
      </c>
      <c r="DG86" s="4">
        <f>AA57+O42</f>
        <v>434</v>
      </c>
      <c r="DH86" s="4">
        <f>AB57+P42</f>
        <v>494</v>
      </c>
      <c r="DI86" s="4">
        <f t="shared" si="105"/>
        <v>50343</v>
      </c>
      <c r="DJ86" s="4">
        <f t="shared" si="106"/>
        <v>52255</v>
      </c>
      <c r="DK86" s="4">
        <f t="shared" si="133"/>
        <v>434</v>
      </c>
      <c r="DL86" s="4">
        <f t="shared" si="134"/>
        <v>494</v>
      </c>
      <c r="DM86" s="4">
        <f t="shared" si="132"/>
        <v>0.87854251012145745</v>
      </c>
      <c r="DN86" s="4">
        <f t="shared" si="128"/>
        <v>36238</v>
      </c>
      <c r="DO86" s="4">
        <f t="shared" si="129"/>
        <v>45747</v>
      </c>
      <c r="DP86" s="4">
        <f t="shared" si="117"/>
        <v>14105</v>
      </c>
      <c r="DQ86" s="4">
        <f t="shared" si="118"/>
        <v>6508</v>
      </c>
      <c r="DR86" s="4">
        <f t="shared" si="119"/>
        <v>2.1673325138291335</v>
      </c>
      <c r="DS86" s="4">
        <f t="shared" si="120"/>
        <v>1112732</v>
      </c>
      <c r="DT86" s="4">
        <f t="shared" si="121"/>
        <v>510849</v>
      </c>
      <c r="DU86" s="5">
        <f t="shared" si="130"/>
        <v>0.96341019998086308</v>
      </c>
      <c r="DV86" s="5">
        <f t="shared" si="131"/>
        <v>0.79213937525957989</v>
      </c>
      <c r="DW86" s="5">
        <f t="shared" si="107"/>
        <v>2.1782013863196363</v>
      </c>
      <c r="DX86" s="11">
        <f t="shared" si="108"/>
        <v>0.41869458906502105</v>
      </c>
      <c r="DY86" s="11">
        <f t="shared" si="109"/>
        <v>0.49503121477088641</v>
      </c>
      <c r="DZ86" s="11">
        <f t="shared" si="110"/>
        <v>0.34143951457133975</v>
      </c>
      <c r="EA86" s="11">
        <f t="shared" si="111"/>
        <v>0.46185298482599874</v>
      </c>
      <c r="EB86" s="16"/>
      <c r="EC86" s="17"/>
      <c r="ED86" s="17"/>
      <c r="EE86" s="16"/>
      <c r="EF86" s="16"/>
      <c r="EG86" s="16"/>
      <c r="EH86" s="16"/>
      <c r="EI86" s="16"/>
      <c r="EJ86" s="16"/>
    </row>
    <row r="87" spans="1:140" x14ac:dyDescent="0.25">
      <c r="A87" s="4">
        <v>137</v>
      </c>
      <c r="B87" s="4">
        <v>1</v>
      </c>
      <c r="C87" s="4">
        <v>191</v>
      </c>
      <c r="D87" s="4">
        <v>244</v>
      </c>
      <c r="E87" s="4">
        <v>143208</v>
      </c>
      <c r="F87" s="5">
        <f t="shared" si="92"/>
        <v>0.78278688524590168</v>
      </c>
      <c r="G87" s="4">
        <f t="shared" si="122"/>
        <v>17952</v>
      </c>
      <c r="H87" s="4">
        <f t="shared" si="123"/>
        <v>19557</v>
      </c>
      <c r="I87" s="4">
        <f t="shared" si="112"/>
        <v>85</v>
      </c>
      <c r="J87" s="4">
        <f t="shared" si="98"/>
        <v>0.69105691056910568</v>
      </c>
      <c r="K87" s="6">
        <f t="shared" si="93"/>
        <v>0.91793219818990646</v>
      </c>
      <c r="M87" s="4">
        <v>136</v>
      </c>
      <c r="N87" s="4">
        <v>2</v>
      </c>
      <c r="O87" s="4">
        <v>189</v>
      </c>
      <c r="P87" s="4">
        <v>190</v>
      </c>
      <c r="Q87" s="4">
        <v>141486</v>
      </c>
      <c r="R87" s="5">
        <f t="shared" si="113"/>
        <v>0.99473684210526314</v>
      </c>
      <c r="S87" s="4">
        <f t="shared" si="99"/>
        <v>17792</v>
      </c>
      <c r="T87" s="4">
        <f t="shared" si="100"/>
        <v>19773</v>
      </c>
      <c r="U87" s="4">
        <f t="shared" si="114"/>
        <v>85</v>
      </c>
      <c r="V87" s="4">
        <f t="shared" si="101"/>
        <v>0.7142857142857143</v>
      </c>
      <c r="W87" s="6">
        <f t="shared" si="94"/>
        <v>0.89981287614423711</v>
      </c>
      <c r="Y87" s="4">
        <v>126</v>
      </c>
      <c r="Z87" s="4">
        <v>3</v>
      </c>
      <c r="AA87" s="4">
        <v>297</v>
      </c>
      <c r="AB87" s="4">
        <v>182</v>
      </c>
      <c r="AC87" s="4">
        <v>127205</v>
      </c>
      <c r="AD87" s="5">
        <f t="shared" si="95"/>
        <v>1.6318681318681318</v>
      </c>
      <c r="AE87" s="4">
        <f t="shared" si="124"/>
        <v>18191</v>
      </c>
      <c r="AF87" s="4">
        <f t="shared" si="125"/>
        <v>18623</v>
      </c>
      <c r="AG87" s="4">
        <f t="shared" si="115"/>
        <v>85</v>
      </c>
      <c r="AH87" s="4">
        <f t="shared" si="102"/>
        <v>0.70833333333333337</v>
      </c>
      <c r="AI87" s="6">
        <f t="shared" si="96"/>
        <v>0.97680287816141331</v>
      </c>
      <c r="AK87" s="4">
        <v>134</v>
      </c>
      <c r="AL87" s="4">
        <v>4</v>
      </c>
      <c r="AM87" s="4">
        <v>351</v>
      </c>
      <c r="AN87" s="4">
        <v>125</v>
      </c>
      <c r="AO87" s="4">
        <v>139294</v>
      </c>
      <c r="AP87" s="5">
        <f t="shared" si="91"/>
        <v>2.8079999999999998</v>
      </c>
      <c r="AQ87" s="4">
        <f t="shared" si="126"/>
        <v>17744</v>
      </c>
      <c r="AR87" s="4">
        <f t="shared" si="127"/>
        <v>19509</v>
      </c>
      <c r="AS87" s="4">
        <f t="shared" si="116"/>
        <v>85</v>
      </c>
      <c r="AT87" s="4">
        <f t="shared" si="103"/>
        <v>0.68548387096774188</v>
      </c>
      <c r="AU87" s="6">
        <f t="shared" si="97"/>
        <v>0.9095289353631657</v>
      </c>
      <c r="BB87" s="5"/>
      <c r="BG87" s="6"/>
      <c r="BN87" s="5"/>
      <c r="BS87" s="6"/>
      <c r="BZ87" s="5"/>
      <c r="CE87" s="6"/>
      <c r="CL87" s="5"/>
      <c r="CQ87" s="6"/>
      <c r="CX87" s="9"/>
      <c r="DC87" s="6"/>
      <c r="DE87" s="4">
        <f t="shared" si="104"/>
        <v>0.4521276595744681</v>
      </c>
      <c r="DF87" s="4">
        <v>85</v>
      </c>
      <c r="DG87" s="4">
        <f>O43</f>
        <v>177</v>
      </c>
      <c r="DH87" s="4">
        <f>P43</f>
        <v>251</v>
      </c>
      <c r="DI87" s="4">
        <f t="shared" si="105"/>
        <v>50520</v>
      </c>
      <c r="DJ87" s="4">
        <f t="shared" si="106"/>
        <v>52506</v>
      </c>
      <c r="DK87" s="4">
        <f t="shared" si="133"/>
        <v>177</v>
      </c>
      <c r="DL87" s="4">
        <f t="shared" si="134"/>
        <v>251</v>
      </c>
      <c r="DM87" s="4">
        <f t="shared" si="132"/>
        <v>0.70517928286852594</v>
      </c>
      <c r="DN87" s="4">
        <f t="shared" si="128"/>
        <v>36415</v>
      </c>
      <c r="DO87" s="4">
        <f t="shared" si="129"/>
        <v>45998</v>
      </c>
      <c r="DP87" s="4">
        <f t="shared" si="117"/>
        <v>14105</v>
      </c>
      <c r="DQ87" s="4">
        <f t="shared" si="118"/>
        <v>6508</v>
      </c>
      <c r="DR87" s="4">
        <f t="shared" si="119"/>
        <v>2.1673325138291335</v>
      </c>
      <c r="DS87" s="4">
        <f t="shared" si="120"/>
        <v>1126837</v>
      </c>
      <c r="DT87" s="4">
        <f t="shared" si="121"/>
        <v>517357</v>
      </c>
      <c r="DU87" s="5">
        <f t="shared" si="130"/>
        <v>0.96217575134270372</v>
      </c>
      <c r="DV87" s="5">
        <f t="shared" si="131"/>
        <v>0.79166485499369543</v>
      </c>
      <c r="DW87" s="5">
        <f t="shared" si="107"/>
        <v>2.1780646632789349</v>
      </c>
      <c r="DX87" s="11">
        <f t="shared" si="108"/>
        <v>0.42016666943894609</v>
      </c>
      <c r="DY87" s="11">
        <f t="shared" si="109"/>
        <v>0.49740903191580066</v>
      </c>
      <c r="DZ87" s="11">
        <f t="shared" si="110"/>
        <v>0.34310723337698923</v>
      </c>
      <c r="EA87" s="11">
        <f t="shared" si="111"/>
        <v>0.46438703294262551</v>
      </c>
      <c r="EB87" s="16"/>
      <c r="EC87" s="17"/>
      <c r="ED87" s="16"/>
      <c r="EE87" s="16"/>
      <c r="EF87" s="16"/>
      <c r="EG87" s="16"/>
      <c r="EH87" s="16"/>
      <c r="EI87" s="16"/>
      <c r="EJ87" s="16"/>
    </row>
    <row r="88" spans="1:140" x14ac:dyDescent="0.25">
      <c r="A88" s="4">
        <v>138</v>
      </c>
      <c r="B88" s="4">
        <v>1</v>
      </c>
      <c r="C88" s="4">
        <v>130</v>
      </c>
      <c r="D88" s="4">
        <v>355</v>
      </c>
      <c r="E88" s="4">
        <v>144945</v>
      </c>
      <c r="F88" s="5">
        <f t="shared" si="92"/>
        <v>0.36619718309859156</v>
      </c>
      <c r="G88" s="4">
        <f t="shared" si="122"/>
        <v>18082</v>
      </c>
      <c r="H88" s="4">
        <f t="shared" si="123"/>
        <v>19912</v>
      </c>
      <c r="I88" s="4">
        <f t="shared" si="112"/>
        <v>86</v>
      </c>
      <c r="J88" s="4">
        <f t="shared" si="98"/>
        <v>0.69918699186991873</v>
      </c>
      <c r="K88" s="6">
        <f t="shared" si="93"/>
        <v>0.9080956207312173</v>
      </c>
      <c r="M88" s="4">
        <v>137</v>
      </c>
      <c r="N88" s="4">
        <v>2</v>
      </c>
      <c r="O88" s="4">
        <v>203</v>
      </c>
      <c r="P88" s="4">
        <v>154</v>
      </c>
      <c r="Q88" s="4">
        <v>143208</v>
      </c>
      <c r="R88" s="5">
        <f t="shared" si="113"/>
        <v>1.3181818181818181</v>
      </c>
      <c r="S88" s="4">
        <f t="shared" si="99"/>
        <v>17995</v>
      </c>
      <c r="T88" s="4">
        <f t="shared" si="100"/>
        <v>19927</v>
      </c>
      <c r="U88" s="4">
        <f t="shared" si="114"/>
        <v>86</v>
      </c>
      <c r="V88" s="4">
        <f t="shared" si="101"/>
        <v>0.72268907563025209</v>
      </c>
      <c r="W88" s="6">
        <f t="shared" si="94"/>
        <v>0.90304611833191151</v>
      </c>
      <c r="Y88" s="4">
        <v>127</v>
      </c>
      <c r="Z88" s="4">
        <v>3</v>
      </c>
      <c r="AA88" s="4">
        <v>327</v>
      </c>
      <c r="AB88" s="4">
        <v>131</v>
      </c>
      <c r="AC88" s="4">
        <v>128446</v>
      </c>
      <c r="AD88" s="5">
        <f t="shared" si="95"/>
        <v>2.4961832061068701</v>
      </c>
      <c r="AE88" s="4">
        <f t="shared" si="124"/>
        <v>18518</v>
      </c>
      <c r="AF88" s="4">
        <f t="shared" si="125"/>
        <v>18754</v>
      </c>
      <c r="AG88" s="4">
        <f t="shared" si="115"/>
        <v>86</v>
      </c>
      <c r="AH88" s="4">
        <f t="shared" si="102"/>
        <v>0.71666666666666667</v>
      </c>
      <c r="AI88" s="6">
        <f t="shared" si="96"/>
        <v>0.98741601791617784</v>
      </c>
      <c r="AK88" s="4">
        <v>136</v>
      </c>
      <c r="AL88" s="4">
        <v>4</v>
      </c>
      <c r="AM88" s="4">
        <v>263</v>
      </c>
      <c r="AN88" s="4">
        <v>222</v>
      </c>
      <c r="AO88" s="4">
        <v>141486</v>
      </c>
      <c r="AP88" s="5">
        <f t="shared" si="91"/>
        <v>1.1846846846846846</v>
      </c>
      <c r="AQ88" s="4">
        <f t="shared" si="126"/>
        <v>18007</v>
      </c>
      <c r="AR88" s="4">
        <f t="shared" si="127"/>
        <v>19731</v>
      </c>
      <c r="AS88" s="4">
        <f t="shared" si="116"/>
        <v>86</v>
      </c>
      <c r="AT88" s="4">
        <f t="shared" si="103"/>
        <v>0.69354838709677424</v>
      </c>
      <c r="AU88" s="6">
        <f t="shared" si="97"/>
        <v>0.91262480360853482</v>
      </c>
      <c r="BB88" s="5"/>
      <c r="BG88" s="6"/>
      <c r="BN88" s="5"/>
      <c r="BS88" s="6"/>
      <c r="BZ88" s="5"/>
      <c r="CE88" s="6"/>
      <c r="CL88" s="5"/>
      <c r="CQ88" s="6"/>
      <c r="CX88" s="9"/>
      <c r="DC88" s="6"/>
      <c r="DE88" s="4">
        <f t="shared" si="104"/>
        <v>0.45744680851063829</v>
      </c>
      <c r="DF88" s="4">
        <v>86</v>
      </c>
      <c r="DG88" s="4">
        <f>AM50+AA58+O44+C48</f>
        <v>1056</v>
      </c>
      <c r="DH88" s="4">
        <f>AN50+AB58+P44+D48</f>
        <v>740</v>
      </c>
      <c r="DI88" s="4">
        <f t="shared" si="105"/>
        <v>51576</v>
      </c>
      <c r="DJ88" s="4">
        <f t="shared" si="106"/>
        <v>53246</v>
      </c>
      <c r="DK88" s="4">
        <f t="shared" si="133"/>
        <v>1056</v>
      </c>
      <c r="DL88" s="4">
        <f t="shared" si="134"/>
        <v>740</v>
      </c>
      <c r="DM88" s="4">
        <f t="shared" si="132"/>
        <v>1.4270270270270271</v>
      </c>
      <c r="DN88" s="4">
        <f t="shared" si="128"/>
        <v>37471</v>
      </c>
      <c r="DO88" s="4">
        <f t="shared" si="129"/>
        <v>46738</v>
      </c>
      <c r="DP88" s="4">
        <f t="shared" si="117"/>
        <v>14105</v>
      </c>
      <c r="DQ88" s="4">
        <f t="shared" si="118"/>
        <v>6508</v>
      </c>
      <c r="DR88" s="4">
        <f t="shared" si="119"/>
        <v>2.1673325138291335</v>
      </c>
      <c r="DS88" s="4">
        <f t="shared" si="120"/>
        <v>1140942</v>
      </c>
      <c r="DT88" s="4">
        <f t="shared" si="121"/>
        <v>523865</v>
      </c>
      <c r="DU88" s="5">
        <f t="shared" si="130"/>
        <v>0.96863614168200429</v>
      </c>
      <c r="DV88" s="5">
        <f t="shared" si="131"/>
        <v>0.8017245068252814</v>
      </c>
      <c r="DW88" s="5">
        <f t="shared" si="107"/>
        <v>2.1779313372720073</v>
      </c>
      <c r="DX88" s="11">
        <f t="shared" si="108"/>
        <v>0.42894925065287182</v>
      </c>
      <c r="DY88" s="11">
        <f t="shared" si="109"/>
        <v>0.50441932947451185</v>
      </c>
      <c r="DZ88" s="11">
        <f t="shared" si="110"/>
        <v>0.35305701337001688</v>
      </c>
      <c r="EA88" s="11">
        <f t="shared" si="111"/>
        <v>0.47185793177252122</v>
      </c>
      <c r="EB88" s="17"/>
      <c r="EC88" s="17"/>
      <c r="ED88" s="17"/>
      <c r="EE88" s="17"/>
      <c r="EF88" s="16"/>
      <c r="EG88" s="16"/>
      <c r="EH88" s="16"/>
      <c r="EI88" s="16"/>
      <c r="EJ88" s="16"/>
    </row>
    <row r="89" spans="1:140" x14ac:dyDescent="0.25">
      <c r="A89" s="4">
        <v>140</v>
      </c>
      <c r="B89" s="4">
        <v>1</v>
      </c>
      <c r="C89" s="4">
        <v>363</v>
      </c>
      <c r="D89" s="4">
        <v>120</v>
      </c>
      <c r="E89" s="4">
        <v>147237</v>
      </c>
      <c r="F89" s="5">
        <f t="shared" si="92"/>
        <v>3.0249999999999999</v>
      </c>
      <c r="G89" s="4">
        <f t="shared" si="122"/>
        <v>18445</v>
      </c>
      <c r="H89" s="4">
        <f t="shared" si="123"/>
        <v>20032</v>
      </c>
      <c r="I89" s="4">
        <f t="shared" si="112"/>
        <v>87</v>
      </c>
      <c r="J89" s="4">
        <f t="shared" si="98"/>
        <v>0.70731707317073167</v>
      </c>
      <c r="K89" s="6">
        <f t="shared" si="93"/>
        <v>0.92077675718849838</v>
      </c>
      <c r="M89" s="4">
        <v>138</v>
      </c>
      <c r="N89" s="4">
        <v>2</v>
      </c>
      <c r="O89" s="4">
        <v>177</v>
      </c>
      <c r="P89" s="4">
        <v>221</v>
      </c>
      <c r="Q89" s="4">
        <v>144945</v>
      </c>
      <c r="R89" s="5">
        <f t="shared" si="113"/>
        <v>0.80090497737556565</v>
      </c>
      <c r="S89" s="4">
        <f t="shared" si="99"/>
        <v>18172</v>
      </c>
      <c r="T89" s="4">
        <f t="shared" si="100"/>
        <v>20148</v>
      </c>
      <c r="U89" s="4">
        <f t="shared" si="114"/>
        <v>87</v>
      </c>
      <c r="V89" s="4">
        <f t="shared" si="101"/>
        <v>0.73109243697478987</v>
      </c>
      <c r="W89" s="6">
        <f t="shared" si="94"/>
        <v>0.90192574945404014</v>
      </c>
      <c r="Y89" s="4">
        <v>128</v>
      </c>
      <c r="Z89" s="4">
        <v>3</v>
      </c>
      <c r="AA89" s="4">
        <v>282</v>
      </c>
      <c r="AB89" s="4">
        <v>173</v>
      </c>
      <c r="AC89" s="4">
        <v>130799</v>
      </c>
      <c r="AD89" s="5">
        <f t="shared" si="95"/>
        <v>1.6300578034682081</v>
      </c>
      <c r="AE89" s="4">
        <f t="shared" si="124"/>
        <v>18800</v>
      </c>
      <c r="AF89" s="4">
        <f t="shared" si="125"/>
        <v>18927</v>
      </c>
      <c r="AG89" s="4">
        <f t="shared" si="115"/>
        <v>87</v>
      </c>
      <c r="AH89" s="4">
        <f t="shared" si="102"/>
        <v>0.72499999999999998</v>
      </c>
      <c r="AI89" s="6">
        <f t="shared" si="96"/>
        <v>0.99329000898187769</v>
      </c>
      <c r="AK89" s="4">
        <v>137</v>
      </c>
      <c r="AL89" s="4">
        <v>4</v>
      </c>
      <c r="AM89" s="4">
        <f>+AA97+O88+C87</f>
        <v>700</v>
      </c>
      <c r="AN89" s="4">
        <v>114</v>
      </c>
      <c r="AO89" s="4">
        <v>143208</v>
      </c>
      <c r="AP89" s="5">
        <f t="shared" ref="AP89:AP125" si="135">AM89/AN89</f>
        <v>6.1403508771929829</v>
      </c>
      <c r="AQ89" s="4">
        <f t="shared" si="126"/>
        <v>18707</v>
      </c>
      <c r="AR89" s="4">
        <f t="shared" si="127"/>
        <v>19845</v>
      </c>
      <c r="AS89" s="4">
        <f t="shared" si="116"/>
        <v>87</v>
      </c>
      <c r="AT89" s="4">
        <f t="shared" si="103"/>
        <v>0.70161290322580649</v>
      </c>
      <c r="AU89" s="6">
        <f t="shared" si="97"/>
        <v>0.9426555807508189</v>
      </c>
      <c r="BB89" s="5"/>
      <c r="BG89" s="6"/>
      <c r="BN89" s="5"/>
      <c r="BS89" s="6"/>
      <c r="BZ89" s="5"/>
      <c r="CE89" s="6"/>
      <c r="CL89" s="5"/>
      <c r="CQ89" s="6"/>
      <c r="CX89" s="9"/>
      <c r="DC89" s="6"/>
      <c r="DE89" s="4">
        <f t="shared" si="104"/>
        <v>0.46276595744680848</v>
      </c>
      <c r="DF89" s="4">
        <v>87</v>
      </c>
      <c r="DG89" s="4">
        <f>AA59+O45+C49</f>
        <v>634</v>
      </c>
      <c r="DH89" s="4">
        <f>AB59+P45+D49</f>
        <v>890</v>
      </c>
      <c r="DI89" s="4">
        <f t="shared" si="105"/>
        <v>52210</v>
      </c>
      <c r="DJ89" s="4">
        <f t="shared" si="106"/>
        <v>54136</v>
      </c>
      <c r="DK89" s="4">
        <f t="shared" si="133"/>
        <v>634</v>
      </c>
      <c r="DL89" s="4">
        <f t="shared" si="134"/>
        <v>890</v>
      </c>
      <c r="DM89" s="4">
        <f t="shared" si="132"/>
        <v>0.71235955056179778</v>
      </c>
      <c r="DN89" s="4">
        <f t="shared" si="128"/>
        <v>38105</v>
      </c>
      <c r="DO89" s="4">
        <f t="shared" si="129"/>
        <v>47628</v>
      </c>
      <c r="DP89" s="4">
        <f t="shared" si="117"/>
        <v>14105</v>
      </c>
      <c r="DQ89" s="4">
        <f t="shared" si="118"/>
        <v>6508</v>
      </c>
      <c r="DR89" s="4">
        <f t="shared" si="119"/>
        <v>2.1673325138291335</v>
      </c>
      <c r="DS89" s="4">
        <f t="shared" si="120"/>
        <v>1155047</v>
      </c>
      <c r="DT89" s="4">
        <f t="shared" si="121"/>
        <v>530373</v>
      </c>
      <c r="DU89" s="5">
        <f t="shared" si="130"/>
        <v>0.96442293483079655</v>
      </c>
      <c r="DV89" s="5">
        <f t="shared" si="131"/>
        <v>0.8000545897371294</v>
      </c>
      <c r="DW89" s="5">
        <f t="shared" si="107"/>
        <v>2.1778012832478275</v>
      </c>
      <c r="DX89" s="11">
        <f t="shared" si="108"/>
        <v>0.43422212611653555</v>
      </c>
      <c r="DY89" s="11">
        <f t="shared" si="109"/>
        <v>0.51285063329512404</v>
      </c>
      <c r="DZ89" s="11">
        <f t="shared" si="110"/>
        <v>0.3590306502218914</v>
      </c>
      <c r="EA89" s="11">
        <f t="shared" si="111"/>
        <v>0.48084320198685526</v>
      </c>
      <c r="EB89" s="17"/>
      <c r="EC89" s="17"/>
      <c r="ED89" s="17"/>
      <c r="EE89" s="16"/>
      <c r="EF89" s="16"/>
      <c r="EG89" s="16"/>
      <c r="EH89" s="16"/>
      <c r="EI89" s="16"/>
      <c r="EJ89" s="16"/>
    </row>
    <row r="90" spans="1:140" x14ac:dyDescent="0.25">
      <c r="A90" s="4">
        <v>141</v>
      </c>
      <c r="B90" s="4">
        <v>1</v>
      </c>
      <c r="C90" s="4">
        <v>310</v>
      </c>
      <c r="D90" s="4">
        <v>92</v>
      </c>
      <c r="E90" s="4">
        <v>149199</v>
      </c>
      <c r="F90" s="5">
        <f t="shared" si="92"/>
        <v>3.3695652173913042</v>
      </c>
      <c r="G90" s="4">
        <f t="shared" si="122"/>
        <v>18755</v>
      </c>
      <c r="H90" s="4">
        <f t="shared" si="123"/>
        <v>20124</v>
      </c>
      <c r="I90" s="4">
        <f t="shared" si="112"/>
        <v>88</v>
      </c>
      <c r="J90" s="4">
        <f t="shared" si="98"/>
        <v>0.71544715447154472</v>
      </c>
      <c r="K90" s="6">
        <f t="shared" si="93"/>
        <v>0.93197177499503081</v>
      </c>
      <c r="M90" s="4">
        <v>139</v>
      </c>
      <c r="N90" s="4">
        <v>2</v>
      </c>
      <c r="O90" s="4">
        <v>4</v>
      </c>
      <c r="P90" s="4">
        <v>3</v>
      </c>
      <c r="Q90" s="4">
        <v>145356</v>
      </c>
      <c r="R90" s="5">
        <f t="shared" si="113"/>
        <v>1.3333333333333333</v>
      </c>
      <c r="S90" s="4">
        <f t="shared" si="99"/>
        <v>18176</v>
      </c>
      <c r="T90" s="4">
        <f t="shared" si="100"/>
        <v>20151</v>
      </c>
      <c r="U90" s="4">
        <f t="shared" si="114"/>
        <v>88</v>
      </c>
      <c r="V90" s="4">
        <f t="shared" si="101"/>
        <v>0.73949579831932777</v>
      </c>
      <c r="W90" s="6">
        <f t="shared" si="94"/>
        <v>0.90198997568358885</v>
      </c>
      <c r="Y90" s="4">
        <v>129</v>
      </c>
      <c r="Z90" s="4">
        <v>3</v>
      </c>
      <c r="AA90" s="4">
        <v>346</v>
      </c>
      <c r="AB90" s="4">
        <v>130</v>
      </c>
      <c r="AC90" s="4">
        <v>132488</v>
      </c>
      <c r="AD90" s="5">
        <f t="shared" si="95"/>
        <v>2.6615384615384614</v>
      </c>
      <c r="AE90" s="4">
        <f t="shared" si="124"/>
        <v>19146</v>
      </c>
      <c r="AF90" s="4">
        <f t="shared" si="125"/>
        <v>19057</v>
      </c>
      <c r="AG90" s="4">
        <f t="shared" si="115"/>
        <v>88</v>
      </c>
      <c r="AH90" s="4">
        <f t="shared" si="102"/>
        <v>0.73333333333333328</v>
      </c>
      <c r="AI90" s="6">
        <f t="shared" si="96"/>
        <v>1.0046701999265362</v>
      </c>
      <c r="AK90" s="4">
        <v>138</v>
      </c>
      <c r="AL90" s="4">
        <v>4</v>
      </c>
      <c r="AM90" s="4">
        <v>278</v>
      </c>
      <c r="AN90" s="4">
        <v>192</v>
      </c>
      <c r="AO90" s="4">
        <v>144945</v>
      </c>
      <c r="AP90" s="5">
        <f t="shared" si="135"/>
        <v>1.4479166666666667</v>
      </c>
      <c r="AQ90" s="4">
        <f t="shared" si="126"/>
        <v>18985</v>
      </c>
      <c r="AR90" s="4">
        <f t="shared" si="127"/>
        <v>20037</v>
      </c>
      <c r="AS90" s="4">
        <f t="shared" si="116"/>
        <v>88</v>
      </c>
      <c r="AT90" s="4">
        <f t="shared" si="103"/>
        <v>0.70967741935483875</v>
      </c>
      <c r="AU90" s="6">
        <f t="shared" si="97"/>
        <v>0.94749713030892846</v>
      </c>
      <c r="BB90" s="5"/>
      <c r="BG90" s="6"/>
      <c r="BN90" s="5"/>
      <c r="BS90" s="6"/>
      <c r="BZ90" s="5"/>
      <c r="CE90" s="6"/>
      <c r="CL90" s="5"/>
      <c r="CQ90" s="6"/>
      <c r="CX90" s="9"/>
      <c r="DC90" s="6"/>
      <c r="DE90" s="4">
        <f t="shared" si="104"/>
        <v>0.46808510638297873</v>
      </c>
      <c r="DF90" s="4">
        <v>88</v>
      </c>
      <c r="DG90" s="4">
        <f>AA60+O46</f>
        <v>521</v>
      </c>
      <c r="DH90" s="4">
        <f>AB60+P46</f>
        <v>389</v>
      </c>
      <c r="DI90" s="4">
        <f t="shared" si="105"/>
        <v>52731</v>
      </c>
      <c r="DJ90" s="4">
        <f t="shared" si="106"/>
        <v>54525</v>
      </c>
      <c r="DK90" s="4">
        <f t="shared" si="133"/>
        <v>521</v>
      </c>
      <c r="DL90" s="4">
        <f t="shared" si="134"/>
        <v>389</v>
      </c>
      <c r="DM90" s="4">
        <f t="shared" si="132"/>
        <v>1.3393316195372751</v>
      </c>
      <c r="DN90" s="4">
        <f t="shared" si="128"/>
        <v>38626</v>
      </c>
      <c r="DO90" s="4">
        <f t="shared" si="129"/>
        <v>48017</v>
      </c>
      <c r="DP90" s="4">
        <f t="shared" si="117"/>
        <v>14105</v>
      </c>
      <c r="DQ90" s="4">
        <f t="shared" si="118"/>
        <v>6508</v>
      </c>
      <c r="DR90" s="4">
        <f t="shared" si="119"/>
        <v>2.1673325138291335</v>
      </c>
      <c r="DS90" s="4">
        <f t="shared" si="120"/>
        <v>1169152</v>
      </c>
      <c r="DT90" s="4">
        <f t="shared" si="121"/>
        <v>536881</v>
      </c>
      <c r="DU90" s="5">
        <f t="shared" si="130"/>
        <v>0.96709766162310862</v>
      </c>
      <c r="DV90" s="5">
        <f t="shared" si="131"/>
        <v>0.80442343336734912</v>
      </c>
      <c r="DW90" s="5">
        <f t="shared" si="107"/>
        <v>2.1776743822187785</v>
      </c>
      <c r="DX90" s="11">
        <f t="shared" si="108"/>
        <v>0.43855519885560307</v>
      </c>
      <c r="DY90" s="11">
        <f t="shared" si="109"/>
        <v>0.51653577620098712</v>
      </c>
      <c r="DZ90" s="11">
        <f t="shared" si="110"/>
        <v>0.36393958523739084</v>
      </c>
      <c r="EA90" s="11">
        <f t="shared" si="111"/>
        <v>0.48477047177716531</v>
      </c>
      <c r="EB90" s="16"/>
      <c r="EC90" s="17"/>
      <c r="ED90" s="17"/>
      <c r="EE90" s="16"/>
      <c r="EF90" s="16"/>
      <c r="EG90" s="16"/>
      <c r="EH90" s="16"/>
      <c r="EI90" s="16"/>
      <c r="EJ90" s="16"/>
    </row>
    <row r="91" spans="1:140" x14ac:dyDescent="0.25">
      <c r="A91" s="4">
        <v>142</v>
      </c>
      <c r="B91" s="4">
        <v>1</v>
      </c>
      <c r="C91" s="4">
        <v>326</v>
      </c>
      <c r="D91" s="4">
        <v>128</v>
      </c>
      <c r="E91" s="4">
        <v>173335</v>
      </c>
      <c r="F91" s="5">
        <f t="shared" si="92"/>
        <v>2.546875</v>
      </c>
      <c r="G91" s="4">
        <f t="shared" si="122"/>
        <v>19081</v>
      </c>
      <c r="H91" s="4">
        <f t="shared" si="123"/>
        <v>20252</v>
      </c>
      <c r="I91" s="4">
        <f t="shared" si="112"/>
        <v>89</v>
      </c>
      <c r="J91" s="4">
        <f t="shared" si="98"/>
        <v>0.72357723577235777</v>
      </c>
      <c r="K91" s="6">
        <f t="shared" si="93"/>
        <v>0.94217855026664032</v>
      </c>
      <c r="M91" s="4">
        <v>140</v>
      </c>
      <c r="N91" s="4">
        <v>2</v>
      </c>
      <c r="O91" s="4">
        <v>215</v>
      </c>
      <c r="P91" s="4">
        <v>230</v>
      </c>
      <c r="Q91" s="4">
        <v>147237</v>
      </c>
      <c r="R91" s="5">
        <f t="shared" si="113"/>
        <v>0.93478260869565222</v>
      </c>
      <c r="S91" s="4">
        <f t="shared" si="99"/>
        <v>18391</v>
      </c>
      <c r="T91" s="4">
        <f t="shared" si="100"/>
        <v>20381</v>
      </c>
      <c r="U91" s="4">
        <f t="shared" si="114"/>
        <v>89</v>
      </c>
      <c r="V91" s="4">
        <f t="shared" si="101"/>
        <v>0.74789915966386555</v>
      </c>
      <c r="W91" s="6">
        <f t="shared" si="94"/>
        <v>0.90236004121485702</v>
      </c>
      <c r="Y91" s="4">
        <v>131</v>
      </c>
      <c r="Z91" s="4">
        <v>3</v>
      </c>
      <c r="AA91" s="4">
        <v>296</v>
      </c>
      <c r="AB91" s="4">
        <v>171</v>
      </c>
      <c r="AC91" s="4">
        <v>135648</v>
      </c>
      <c r="AD91" s="5">
        <f t="shared" si="95"/>
        <v>1.7309941520467835</v>
      </c>
      <c r="AE91" s="4">
        <f t="shared" si="124"/>
        <v>19442</v>
      </c>
      <c r="AF91" s="4">
        <f t="shared" si="125"/>
        <v>19228</v>
      </c>
      <c r="AG91" s="4">
        <f t="shared" si="115"/>
        <v>89</v>
      </c>
      <c r="AH91" s="4">
        <f t="shared" si="102"/>
        <v>0.7416666666666667</v>
      </c>
      <c r="AI91" s="6">
        <f t="shared" si="96"/>
        <v>1.0111296026627834</v>
      </c>
      <c r="AK91" s="4">
        <v>140</v>
      </c>
      <c r="AL91" s="4">
        <v>4</v>
      </c>
      <c r="AM91" s="4">
        <v>337</v>
      </c>
      <c r="AN91" s="4">
        <v>156</v>
      </c>
      <c r="AO91" s="4">
        <v>147237</v>
      </c>
      <c r="AP91" s="5">
        <f t="shared" si="135"/>
        <v>2.1602564102564101</v>
      </c>
      <c r="AQ91" s="4">
        <f t="shared" si="126"/>
        <v>19322</v>
      </c>
      <c r="AR91" s="4">
        <f t="shared" si="127"/>
        <v>20193</v>
      </c>
      <c r="AS91" s="4">
        <f t="shared" si="116"/>
        <v>89</v>
      </c>
      <c r="AT91" s="4">
        <f t="shared" si="103"/>
        <v>0.717741935483871</v>
      </c>
      <c r="AU91" s="6">
        <f t="shared" si="97"/>
        <v>0.95686624077650673</v>
      </c>
      <c r="BB91" s="5"/>
      <c r="BG91" s="6"/>
      <c r="BN91" s="5"/>
      <c r="BS91" s="6"/>
      <c r="BZ91" s="5"/>
      <c r="CE91" s="6"/>
      <c r="CL91" s="5"/>
      <c r="CQ91" s="6"/>
      <c r="CX91" s="9"/>
      <c r="DC91" s="6"/>
      <c r="DE91" s="4">
        <f t="shared" si="104"/>
        <v>0.47340425531914893</v>
      </c>
      <c r="DF91" s="4">
        <v>89</v>
      </c>
      <c r="DG91" s="4">
        <f>AA61+C50</f>
        <v>375</v>
      </c>
      <c r="DH91" s="4">
        <f>AB61+D50</f>
        <v>490</v>
      </c>
      <c r="DI91" s="4">
        <f t="shared" si="105"/>
        <v>53106</v>
      </c>
      <c r="DJ91" s="4">
        <f t="shared" si="106"/>
        <v>55015</v>
      </c>
      <c r="DK91" s="4">
        <f t="shared" si="133"/>
        <v>375</v>
      </c>
      <c r="DL91" s="4">
        <f t="shared" si="134"/>
        <v>490</v>
      </c>
      <c r="DM91" s="4">
        <f t="shared" si="132"/>
        <v>0.76530612244897955</v>
      </c>
      <c r="DN91" s="4">
        <f t="shared" si="128"/>
        <v>39001</v>
      </c>
      <c r="DO91" s="4">
        <f t="shared" si="129"/>
        <v>48507</v>
      </c>
      <c r="DP91" s="4">
        <f t="shared" si="117"/>
        <v>14105</v>
      </c>
      <c r="DQ91" s="4">
        <f t="shared" si="118"/>
        <v>6508</v>
      </c>
      <c r="DR91" s="4">
        <f t="shared" si="119"/>
        <v>2.1673325138291335</v>
      </c>
      <c r="DS91" s="4">
        <f t="shared" si="120"/>
        <v>1183257</v>
      </c>
      <c r="DT91" s="4">
        <f t="shared" si="121"/>
        <v>543389</v>
      </c>
      <c r="DU91" s="5">
        <f t="shared" si="130"/>
        <v>0.9653003726256475</v>
      </c>
      <c r="DV91" s="5">
        <f t="shared" si="131"/>
        <v>0.80402828457748365</v>
      </c>
      <c r="DW91" s="5">
        <f t="shared" si="107"/>
        <v>2.1775505208975523</v>
      </c>
      <c r="DX91" s="11">
        <f t="shared" si="108"/>
        <v>0.44167401320713917</v>
      </c>
      <c r="DY91" s="11">
        <f t="shared" si="109"/>
        <v>0.52117772998986345</v>
      </c>
      <c r="DZ91" s="11">
        <f t="shared" si="110"/>
        <v>0.36747288779173304</v>
      </c>
      <c r="EA91" s="11">
        <f t="shared" si="111"/>
        <v>0.48971741829966381</v>
      </c>
      <c r="EB91" s="17"/>
      <c r="EC91" s="16"/>
      <c r="ED91" s="17"/>
      <c r="EE91" s="16"/>
      <c r="EF91" s="16"/>
      <c r="EG91" s="16"/>
      <c r="EH91" s="16"/>
      <c r="EI91" s="16"/>
      <c r="EJ91" s="16"/>
    </row>
    <row r="92" spans="1:140" x14ac:dyDescent="0.25">
      <c r="A92" s="4">
        <v>143</v>
      </c>
      <c r="B92" s="4">
        <v>1</v>
      </c>
      <c r="C92" s="4">
        <v>296</v>
      </c>
      <c r="D92" s="4">
        <v>177</v>
      </c>
      <c r="E92" s="4">
        <v>152009</v>
      </c>
      <c r="F92" s="5">
        <f t="shared" si="92"/>
        <v>1.6723163841807909</v>
      </c>
      <c r="G92" s="4">
        <f t="shared" si="122"/>
        <v>19377</v>
      </c>
      <c r="H92" s="4">
        <f t="shared" si="123"/>
        <v>20429</v>
      </c>
      <c r="I92" s="4">
        <f t="shared" si="112"/>
        <v>90</v>
      </c>
      <c r="J92" s="4">
        <f t="shared" si="98"/>
        <v>0.73170731707317072</v>
      </c>
      <c r="K92" s="6">
        <f t="shared" si="93"/>
        <v>0.94850457682705958</v>
      </c>
      <c r="M92" s="4">
        <v>141</v>
      </c>
      <c r="N92" s="4">
        <v>2</v>
      </c>
      <c r="O92" s="4">
        <v>177</v>
      </c>
      <c r="P92" s="4">
        <v>313</v>
      </c>
      <c r="Q92" s="4">
        <v>149199</v>
      </c>
      <c r="R92" s="5">
        <f t="shared" si="113"/>
        <v>0.56549520766773165</v>
      </c>
      <c r="S92" s="4">
        <f t="shared" si="99"/>
        <v>18568</v>
      </c>
      <c r="T92" s="4">
        <f t="shared" si="100"/>
        <v>20694</v>
      </c>
      <c r="U92" s="4">
        <f t="shared" si="114"/>
        <v>90</v>
      </c>
      <c r="V92" s="4">
        <f t="shared" si="101"/>
        <v>0.75630252100840334</v>
      </c>
      <c r="W92" s="6">
        <f t="shared" si="94"/>
        <v>0.89726490770271572</v>
      </c>
      <c r="Y92" s="4">
        <v>132</v>
      </c>
      <c r="Z92" s="4">
        <v>3</v>
      </c>
      <c r="AA92" s="4">
        <v>321</v>
      </c>
      <c r="AB92" s="4">
        <v>149</v>
      </c>
      <c r="AC92" s="4">
        <v>136937</v>
      </c>
      <c r="AD92" s="5">
        <f t="shared" si="95"/>
        <v>2.1543624161073827</v>
      </c>
      <c r="AE92" s="4">
        <f t="shared" si="124"/>
        <v>19763</v>
      </c>
      <c r="AF92" s="4">
        <f t="shared" si="125"/>
        <v>19377</v>
      </c>
      <c r="AG92" s="4">
        <f t="shared" si="115"/>
        <v>90</v>
      </c>
      <c r="AH92" s="4">
        <f t="shared" si="102"/>
        <v>0.75</v>
      </c>
      <c r="AI92" s="6">
        <f t="shared" si="96"/>
        <v>1.0199205243329721</v>
      </c>
      <c r="AK92" s="4">
        <v>142</v>
      </c>
      <c r="AL92" s="4">
        <v>4</v>
      </c>
      <c r="AM92" s="4">
        <v>235</v>
      </c>
      <c r="AN92" s="4">
        <v>210</v>
      </c>
      <c r="AO92" s="4">
        <v>173335</v>
      </c>
      <c r="AP92" s="5">
        <f t="shared" si="135"/>
        <v>1.1190476190476191</v>
      </c>
      <c r="AQ92" s="4">
        <f t="shared" si="126"/>
        <v>19557</v>
      </c>
      <c r="AR92" s="4">
        <f t="shared" si="127"/>
        <v>20403</v>
      </c>
      <c r="AS92" s="4">
        <f t="shared" si="116"/>
        <v>90</v>
      </c>
      <c r="AT92" s="4">
        <f t="shared" si="103"/>
        <v>0.72580645161290325</v>
      </c>
      <c r="AU92" s="6">
        <f t="shared" si="97"/>
        <v>0.95853550948389943</v>
      </c>
      <c r="BB92" s="5"/>
      <c r="BG92" s="6"/>
      <c r="BN92" s="5"/>
      <c r="BS92" s="6"/>
      <c r="BZ92" s="5"/>
      <c r="CE92" s="6"/>
      <c r="CL92" s="5"/>
      <c r="CQ92" s="6"/>
      <c r="CX92" s="9"/>
      <c r="DC92" s="6"/>
      <c r="DE92" s="4">
        <f t="shared" si="104"/>
        <v>0.47872340425531917</v>
      </c>
      <c r="DF92" s="4">
        <v>90</v>
      </c>
      <c r="DG92" s="4">
        <f>AM51+AA62+O47+C51</f>
        <v>904</v>
      </c>
      <c r="DH92" s="4">
        <f>AN51+AB62+P47+D51</f>
        <v>662</v>
      </c>
      <c r="DI92" s="4">
        <f t="shared" si="105"/>
        <v>54010</v>
      </c>
      <c r="DJ92" s="4">
        <f t="shared" si="106"/>
        <v>55677</v>
      </c>
      <c r="DK92" s="4">
        <f t="shared" si="133"/>
        <v>904</v>
      </c>
      <c r="DL92" s="4">
        <f t="shared" si="134"/>
        <v>662</v>
      </c>
      <c r="DM92" s="4">
        <f t="shared" si="132"/>
        <v>1.3655589123867069</v>
      </c>
      <c r="DN92" s="4">
        <f t="shared" si="128"/>
        <v>39905</v>
      </c>
      <c r="DO92" s="4">
        <f t="shared" si="129"/>
        <v>49169</v>
      </c>
      <c r="DP92" s="4">
        <f t="shared" si="117"/>
        <v>14105</v>
      </c>
      <c r="DQ92" s="4">
        <f t="shared" si="118"/>
        <v>6508</v>
      </c>
      <c r="DR92" s="4">
        <f t="shared" si="119"/>
        <v>2.1673325138291335</v>
      </c>
      <c r="DS92" s="4">
        <f t="shared" si="120"/>
        <v>1197362</v>
      </c>
      <c r="DT92" s="4">
        <f t="shared" si="121"/>
        <v>549897</v>
      </c>
      <c r="DU92" s="5">
        <f t="shared" si="130"/>
        <v>0.97005945004220773</v>
      </c>
      <c r="DV92" s="5">
        <f t="shared" si="131"/>
        <v>0.81158860257479304</v>
      </c>
      <c r="DW92" s="5">
        <f t="shared" si="107"/>
        <v>2.1774295913598363</v>
      </c>
      <c r="DX92" s="11">
        <f t="shared" si="108"/>
        <v>0.44919243500390893</v>
      </c>
      <c r="DY92" s="11">
        <f t="shared" si="109"/>
        <v>0.52744910429238623</v>
      </c>
      <c r="DZ92" s="11">
        <f t="shared" si="110"/>
        <v>0.37599050248273391</v>
      </c>
      <c r="EA92" s="11">
        <f t="shared" si="111"/>
        <v>0.49640084400965162</v>
      </c>
      <c r="EB92" s="17"/>
      <c r="EC92" s="17"/>
      <c r="ED92" s="17"/>
      <c r="EE92" s="17"/>
      <c r="EF92" s="16"/>
      <c r="EG92" s="16"/>
      <c r="EH92" s="16"/>
      <c r="EI92" s="16"/>
      <c r="EJ92" s="16"/>
    </row>
    <row r="93" spans="1:140" x14ac:dyDescent="0.25">
      <c r="A93" s="4">
        <v>144</v>
      </c>
      <c r="B93" s="4">
        <v>1</v>
      </c>
      <c r="C93" s="4">
        <v>236</v>
      </c>
      <c r="D93" s="4">
        <v>143</v>
      </c>
      <c r="E93" s="4">
        <v>152508</v>
      </c>
      <c r="F93" s="5">
        <f t="shared" si="92"/>
        <v>1.6503496503496504</v>
      </c>
      <c r="G93" s="4">
        <f t="shared" si="122"/>
        <v>19613</v>
      </c>
      <c r="H93" s="4">
        <f t="shared" si="123"/>
        <v>20572</v>
      </c>
      <c r="I93" s="4">
        <f t="shared" si="112"/>
        <v>91</v>
      </c>
      <c r="J93" s="4">
        <f t="shared" si="98"/>
        <v>0.73983739837398377</v>
      </c>
      <c r="K93" s="6">
        <f t="shared" si="93"/>
        <v>0.95338323935446234</v>
      </c>
      <c r="M93" s="4">
        <v>143</v>
      </c>
      <c r="N93" s="4">
        <v>2</v>
      </c>
      <c r="O93" s="4">
        <v>166</v>
      </c>
      <c r="P93" s="4">
        <v>323</v>
      </c>
      <c r="Q93" s="4">
        <v>152009</v>
      </c>
      <c r="R93" s="5">
        <f t="shared" si="113"/>
        <v>0.51393188854489169</v>
      </c>
      <c r="S93" s="4">
        <f t="shared" si="99"/>
        <v>18734</v>
      </c>
      <c r="T93" s="4">
        <f t="shared" si="100"/>
        <v>21017</v>
      </c>
      <c r="U93" s="4">
        <f t="shared" si="114"/>
        <v>91</v>
      </c>
      <c r="V93" s="4">
        <f t="shared" si="101"/>
        <v>0.76470588235294112</v>
      </c>
      <c r="W93" s="6">
        <f t="shared" si="94"/>
        <v>0.89137364990245993</v>
      </c>
      <c r="Y93" s="4">
        <v>133</v>
      </c>
      <c r="Z93" s="4">
        <v>3</v>
      </c>
      <c r="AA93" s="4">
        <v>168</v>
      </c>
      <c r="AB93" s="4">
        <v>203</v>
      </c>
      <c r="AC93" s="4">
        <v>137872</v>
      </c>
      <c r="AD93" s="5">
        <f t="shared" si="95"/>
        <v>0.82758620689655171</v>
      </c>
      <c r="AE93" s="4">
        <f t="shared" si="124"/>
        <v>19931</v>
      </c>
      <c r="AF93" s="4">
        <f t="shared" si="125"/>
        <v>19580</v>
      </c>
      <c r="AG93" s="4">
        <f t="shared" si="115"/>
        <v>91</v>
      </c>
      <c r="AH93" s="4">
        <f t="shared" si="102"/>
        <v>0.7583333333333333</v>
      </c>
      <c r="AI93" s="6">
        <f t="shared" si="96"/>
        <v>1.017926455566905</v>
      </c>
      <c r="AK93" s="4">
        <v>144</v>
      </c>
      <c r="AL93" s="4">
        <v>4</v>
      </c>
      <c r="AM93" s="4">
        <v>325</v>
      </c>
      <c r="AN93" s="4">
        <v>147</v>
      </c>
      <c r="AO93" s="4">
        <v>152508</v>
      </c>
      <c r="AP93" s="5">
        <f t="shared" si="135"/>
        <v>2.2108843537414966</v>
      </c>
      <c r="AQ93" s="4">
        <f t="shared" si="126"/>
        <v>19882</v>
      </c>
      <c r="AR93" s="4">
        <f t="shared" si="127"/>
        <v>20550</v>
      </c>
      <c r="AS93" s="4">
        <f t="shared" si="116"/>
        <v>91</v>
      </c>
      <c r="AT93" s="4">
        <f t="shared" si="103"/>
        <v>0.7338709677419355</v>
      </c>
      <c r="AU93" s="6">
        <f t="shared" si="97"/>
        <v>0.96749391727493916</v>
      </c>
      <c r="BB93" s="5"/>
      <c r="BG93" s="6"/>
      <c r="BN93" s="5"/>
      <c r="BS93" s="6"/>
      <c r="BZ93" s="5"/>
      <c r="CE93" s="6"/>
      <c r="CL93" s="5"/>
      <c r="CQ93" s="6"/>
      <c r="CX93" s="9"/>
      <c r="DC93" s="6"/>
      <c r="DE93" s="4">
        <f t="shared" si="104"/>
        <v>0.48404255319148937</v>
      </c>
      <c r="DF93" s="4">
        <v>91</v>
      </c>
      <c r="DG93" s="4">
        <f>AM52+AA63+O48</f>
        <v>563</v>
      </c>
      <c r="DH93" s="4">
        <f>AN52+AB63+P48</f>
        <v>674</v>
      </c>
      <c r="DI93" s="4">
        <f t="shared" si="105"/>
        <v>54573</v>
      </c>
      <c r="DJ93" s="4">
        <f t="shared" si="106"/>
        <v>56351</v>
      </c>
      <c r="DK93" s="4">
        <f t="shared" si="133"/>
        <v>563</v>
      </c>
      <c r="DL93" s="4">
        <f t="shared" si="134"/>
        <v>674</v>
      </c>
      <c r="DM93" s="4">
        <f t="shared" si="132"/>
        <v>0.83531157270029677</v>
      </c>
      <c r="DN93" s="4">
        <f t="shared" si="128"/>
        <v>40468</v>
      </c>
      <c r="DO93" s="4">
        <f t="shared" si="129"/>
        <v>49843</v>
      </c>
      <c r="DP93" s="4">
        <f t="shared" si="117"/>
        <v>14105</v>
      </c>
      <c r="DQ93" s="4">
        <f t="shared" si="118"/>
        <v>6508</v>
      </c>
      <c r="DR93" s="4">
        <f t="shared" si="119"/>
        <v>2.1673325138291335</v>
      </c>
      <c r="DS93" s="4">
        <f t="shared" si="120"/>
        <v>1211467</v>
      </c>
      <c r="DT93" s="4">
        <f t="shared" si="121"/>
        <v>556405</v>
      </c>
      <c r="DU93" s="5">
        <f t="shared" si="130"/>
        <v>0.96844776490213125</v>
      </c>
      <c r="DV93" s="5">
        <f t="shared" si="131"/>
        <v>0.81190939550187591</v>
      </c>
      <c r="DW93" s="5">
        <f t="shared" si="107"/>
        <v>2.177311490730673</v>
      </c>
      <c r="DX93" s="11">
        <f t="shared" si="108"/>
        <v>0.45387481495034848</v>
      </c>
      <c r="DY93" s="11">
        <f t="shared" si="109"/>
        <v>0.53383415909586107</v>
      </c>
      <c r="DZ93" s="11">
        <f t="shared" si="110"/>
        <v>0.38129516738431968</v>
      </c>
      <c r="EA93" s="11">
        <f t="shared" si="111"/>
        <v>0.50320541943039443</v>
      </c>
      <c r="EB93" s="16"/>
      <c r="EC93" s="17"/>
      <c r="ED93" s="17"/>
      <c r="EE93" s="17"/>
      <c r="EF93" s="16"/>
      <c r="EG93" s="16"/>
      <c r="EH93" s="16"/>
      <c r="EI93" s="16"/>
      <c r="EJ93" s="16"/>
    </row>
    <row r="94" spans="1:140" x14ac:dyDescent="0.25">
      <c r="A94" s="4">
        <v>145</v>
      </c>
      <c r="B94" s="4">
        <v>1</v>
      </c>
      <c r="C94" s="4">
        <v>285</v>
      </c>
      <c r="D94" s="4">
        <v>142</v>
      </c>
      <c r="E94" s="4">
        <v>154818</v>
      </c>
      <c r="F94" s="5">
        <f t="shared" si="92"/>
        <v>2.007042253521127</v>
      </c>
      <c r="G94" s="4">
        <f t="shared" si="122"/>
        <v>19898</v>
      </c>
      <c r="H94" s="4">
        <f t="shared" si="123"/>
        <v>20714</v>
      </c>
      <c r="I94" s="4">
        <f t="shared" si="112"/>
        <v>92</v>
      </c>
      <c r="J94" s="4">
        <f t="shared" si="98"/>
        <v>0.74796747967479671</v>
      </c>
      <c r="K94" s="6">
        <f t="shared" si="93"/>
        <v>0.96060635319107845</v>
      </c>
      <c r="M94" s="4">
        <v>144</v>
      </c>
      <c r="N94" s="4">
        <v>2</v>
      </c>
      <c r="O94" s="4">
        <v>292</v>
      </c>
      <c r="P94" s="4">
        <v>236</v>
      </c>
      <c r="Q94" s="4">
        <v>152508</v>
      </c>
      <c r="R94" s="5">
        <f t="shared" si="113"/>
        <v>1.2372881355932204</v>
      </c>
      <c r="S94" s="4">
        <f t="shared" si="99"/>
        <v>19026</v>
      </c>
      <c r="T94" s="4">
        <f t="shared" si="100"/>
        <v>21253</v>
      </c>
      <c r="U94" s="4">
        <f t="shared" si="114"/>
        <v>92</v>
      </c>
      <c r="V94" s="4">
        <f t="shared" si="101"/>
        <v>0.77310924369747902</v>
      </c>
      <c r="W94" s="6">
        <f t="shared" si="94"/>
        <v>0.8952147932056651</v>
      </c>
      <c r="Y94" s="4">
        <v>134</v>
      </c>
      <c r="Z94" s="4">
        <v>3</v>
      </c>
      <c r="AA94" s="4">
        <v>179</v>
      </c>
      <c r="AB94" s="4">
        <v>321</v>
      </c>
      <c r="AC94" s="4">
        <v>139294</v>
      </c>
      <c r="AD94" s="5">
        <f t="shared" si="95"/>
        <v>0.55763239875389403</v>
      </c>
      <c r="AE94" s="4">
        <f t="shared" si="124"/>
        <v>20110</v>
      </c>
      <c r="AF94" s="4">
        <f t="shared" si="125"/>
        <v>19901</v>
      </c>
      <c r="AG94" s="4">
        <f t="shared" si="115"/>
        <v>92</v>
      </c>
      <c r="AH94" s="4">
        <f t="shared" si="102"/>
        <v>0.76666666666666672</v>
      </c>
      <c r="AI94" s="6">
        <f t="shared" si="96"/>
        <v>1.0105019848248831</v>
      </c>
      <c r="AK94" s="4">
        <v>145</v>
      </c>
      <c r="AL94" s="4">
        <v>4</v>
      </c>
      <c r="AM94" s="4">
        <v>303</v>
      </c>
      <c r="AN94" s="4">
        <v>156</v>
      </c>
      <c r="AO94" s="4">
        <v>154818</v>
      </c>
      <c r="AP94" s="5">
        <f t="shared" si="135"/>
        <v>1.9423076923076923</v>
      </c>
      <c r="AQ94" s="4">
        <f t="shared" si="126"/>
        <v>20185</v>
      </c>
      <c r="AR94" s="4">
        <f t="shared" si="127"/>
        <v>20706</v>
      </c>
      <c r="AS94" s="4">
        <f t="shared" si="116"/>
        <v>92</v>
      </c>
      <c r="AT94" s="4">
        <f t="shared" si="103"/>
        <v>0.74193548387096775</v>
      </c>
      <c r="AU94" s="6">
        <f t="shared" si="97"/>
        <v>0.97483821114652758</v>
      </c>
      <c r="BB94" s="5"/>
      <c r="BG94" s="6"/>
      <c r="BN94" s="5"/>
      <c r="BS94" s="6"/>
      <c r="BZ94" s="5"/>
      <c r="CE94" s="6"/>
      <c r="CL94" s="5"/>
      <c r="CQ94" s="6"/>
      <c r="CX94" s="9"/>
      <c r="DC94" s="6"/>
      <c r="DE94" s="4">
        <f t="shared" si="104"/>
        <v>0.48936170212765956</v>
      </c>
      <c r="DF94" s="4">
        <v>92</v>
      </c>
      <c r="DG94" s="4">
        <f>AA64+O49+C52</f>
        <v>651</v>
      </c>
      <c r="DH94" s="4">
        <f>AB64+P49+D52</f>
        <v>603</v>
      </c>
      <c r="DI94" s="4">
        <f t="shared" si="105"/>
        <v>55224</v>
      </c>
      <c r="DJ94" s="4">
        <f t="shared" si="106"/>
        <v>56954</v>
      </c>
      <c r="DK94" s="4">
        <f t="shared" si="133"/>
        <v>651</v>
      </c>
      <c r="DL94" s="4">
        <f t="shared" si="134"/>
        <v>603</v>
      </c>
      <c r="DM94" s="4">
        <f t="shared" si="132"/>
        <v>1.0796019900497513</v>
      </c>
      <c r="DN94" s="4">
        <f t="shared" si="128"/>
        <v>41119</v>
      </c>
      <c r="DO94" s="4">
        <f t="shared" si="129"/>
        <v>50446</v>
      </c>
      <c r="DP94" s="4">
        <f t="shared" si="117"/>
        <v>14105</v>
      </c>
      <c r="DQ94" s="4">
        <f t="shared" si="118"/>
        <v>6508</v>
      </c>
      <c r="DR94" s="4">
        <f t="shared" si="119"/>
        <v>2.1673325138291335</v>
      </c>
      <c r="DS94" s="4">
        <f t="shared" si="120"/>
        <v>1225572</v>
      </c>
      <c r="DT94" s="4">
        <f t="shared" si="121"/>
        <v>562913</v>
      </c>
      <c r="DU94" s="5">
        <f t="shared" si="130"/>
        <v>0.96962460933384842</v>
      </c>
      <c r="DV94" s="5">
        <f t="shared" si="131"/>
        <v>0.81510922570669631</v>
      </c>
      <c r="DW94" s="5">
        <f t="shared" si="107"/>
        <v>2.1771961208925714</v>
      </c>
      <c r="DX94" s="11">
        <f t="shared" si="108"/>
        <v>0.45928907666461516</v>
      </c>
      <c r="DY94" s="11">
        <f t="shared" si="109"/>
        <v>0.53954660426870282</v>
      </c>
      <c r="DZ94" s="11">
        <f t="shared" si="110"/>
        <v>0.38742898061865771</v>
      </c>
      <c r="EA94" s="11">
        <f t="shared" si="111"/>
        <v>0.50929319239583648</v>
      </c>
      <c r="EB94" s="17"/>
      <c r="EC94" s="17"/>
      <c r="ED94" s="17"/>
      <c r="EE94" s="16"/>
      <c r="EF94" s="16"/>
      <c r="EG94" s="16"/>
      <c r="EH94" s="16"/>
      <c r="EI94" s="16"/>
      <c r="EJ94" s="16"/>
    </row>
    <row r="95" spans="1:140" x14ac:dyDescent="0.25">
      <c r="A95" s="4">
        <v>146</v>
      </c>
      <c r="B95" s="4">
        <v>1</v>
      </c>
      <c r="C95" s="4">
        <v>331</v>
      </c>
      <c r="D95" s="4">
        <v>131</v>
      </c>
      <c r="E95" s="4">
        <v>156662</v>
      </c>
      <c r="F95" s="5">
        <f t="shared" si="92"/>
        <v>2.5267175572519083</v>
      </c>
      <c r="G95" s="4">
        <f t="shared" si="122"/>
        <v>20229</v>
      </c>
      <c r="H95" s="4">
        <f t="shared" si="123"/>
        <v>20845</v>
      </c>
      <c r="I95" s="4">
        <f t="shared" si="112"/>
        <v>93</v>
      </c>
      <c r="J95" s="4">
        <f t="shared" si="98"/>
        <v>0.75609756097560976</v>
      </c>
      <c r="K95" s="6">
        <f t="shared" si="93"/>
        <v>0.97044854881266496</v>
      </c>
      <c r="M95" s="4">
        <v>145</v>
      </c>
      <c r="N95" s="4">
        <v>2</v>
      </c>
      <c r="O95" s="4">
        <v>260</v>
      </c>
      <c r="P95" s="4">
        <v>178</v>
      </c>
      <c r="Q95" s="4">
        <v>154818</v>
      </c>
      <c r="R95" s="5">
        <f t="shared" si="113"/>
        <v>1.4606741573033708</v>
      </c>
      <c r="S95" s="4">
        <f t="shared" si="99"/>
        <v>19286</v>
      </c>
      <c r="T95" s="4">
        <f t="shared" si="100"/>
        <v>21431</v>
      </c>
      <c r="U95" s="4">
        <f t="shared" si="114"/>
        <v>93</v>
      </c>
      <c r="V95" s="4">
        <f t="shared" si="101"/>
        <v>0.78151260504201681</v>
      </c>
      <c r="W95" s="6">
        <f t="shared" si="94"/>
        <v>0.89991134338108347</v>
      </c>
      <c r="Y95" s="4">
        <v>135</v>
      </c>
      <c r="Z95" s="4">
        <v>3</v>
      </c>
      <c r="AA95" s="4">
        <v>285</v>
      </c>
      <c r="AB95" s="4">
        <v>232</v>
      </c>
      <c r="AC95" s="4">
        <v>140511</v>
      </c>
      <c r="AD95" s="5">
        <f t="shared" si="95"/>
        <v>1.228448275862069</v>
      </c>
      <c r="AE95" s="4">
        <f t="shared" si="124"/>
        <v>20395</v>
      </c>
      <c r="AF95" s="4">
        <f t="shared" si="125"/>
        <v>20133</v>
      </c>
      <c r="AG95" s="4">
        <f t="shared" si="115"/>
        <v>93</v>
      </c>
      <c r="AH95" s="4">
        <f t="shared" si="102"/>
        <v>0.77500000000000002</v>
      </c>
      <c r="AI95" s="6">
        <f t="shared" si="96"/>
        <v>1.0130134604877563</v>
      </c>
      <c r="AK95" s="4">
        <v>148</v>
      </c>
      <c r="AL95" s="4">
        <v>4</v>
      </c>
      <c r="AM95" s="4">
        <v>270</v>
      </c>
      <c r="AN95" s="4">
        <v>177</v>
      </c>
      <c r="AO95" s="4">
        <v>184001</v>
      </c>
      <c r="AP95" s="5">
        <f t="shared" si="135"/>
        <v>1.5254237288135593</v>
      </c>
      <c r="AQ95" s="4">
        <f t="shared" si="126"/>
        <v>20455</v>
      </c>
      <c r="AR95" s="4">
        <f t="shared" si="127"/>
        <v>20883</v>
      </c>
      <c r="AS95" s="4">
        <f t="shared" si="116"/>
        <v>93</v>
      </c>
      <c r="AT95" s="4">
        <f t="shared" si="103"/>
        <v>0.75</v>
      </c>
      <c r="AU95" s="6">
        <f t="shared" si="97"/>
        <v>0.97950486041277596</v>
      </c>
      <c r="BB95" s="5"/>
      <c r="BG95" s="6"/>
      <c r="BN95" s="5"/>
      <c r="BS95" s="6"/>
      <c r="BZ95" s="5"/>
      <c r="CE95" s="6"/>
      <c r="CL95" s="5"/>
      <c r="CQ95" s="6"/>
      <c r="CX95" s="9"/>
      <c r="DC95" s="6"/>
      <c r="DE95" s="4">
        <f t="shared" si="104"/>
        <v>0.49468085106382981</v>
      </c>
      <c r="DF95" s="4">
        <v>93</v>
      </c>
      <c r="DG95" s="4">
        <f>AM53+AA65+O50</f>
        <v>691</v>
      </c>
      <c r="DH95" s="4">
        <f>AN53+AB65+P50</f>
        <v>540</v>
      </c>
      <c r="DI95" s="4">
        <f t="shared" si="105"/>
        <v>55915</v>
      </c>
      <c r="DJ95" s="4">
        <f t="shared" si="106"/>
        <v>57494</v>
      </c>
      <c r="DK95" s="4">
        <f t="shared" si="133"/>
        <v>691</v>
      </c>
      <c r="DL95" s="4">
        <f t="shared" si="134"/>
        <v>540</v>
      </c>
      <c r="DM95" s="4">
        <f t="shared" si="132"/>
        <v>1.2796296296296297</v>
      </c>
      <c r="DN95" s="4">
        <f t="shared" si="128"/>
        <v>41810</v>
      </c>
      <c r="DO95" s="4">
        <f t="shared" si="129"/>
        <v>50986</v>
      </c>
      <c r="DP95" s="4">
        <f t="shared" si="117"/>
        <v>14105</v>
      </c>
      <c r="DQ95" s="4">
        <f t="shared" si="118"/>
        <v>6508</v>
      </c>
      <c r="DR95" s="4">
        <f t="shared" si="119"/>
        <v>2.1673325138291335</v>
      </c>
      <c r="DS95" s="4">
        <f t="shared" si="120"/>
        <v>1239677</v>
      </c>
      <c r="DT95" s="4">
        <f t="shared" si="121"/>
        <v>569421</v>
      </c>
      <c r="DU95" s="5">
        <f t="shared" si="130"/>
        <v>0.97253626465370302</v>
      </c>
      <c r="DV95" s="5">
        <f t="shared" si="131"/>
        <v>0.82002902757619733</v>
      </c>
      <c r="DW95" s="5">
        <f t="shared" si="107"/>
        <v>2.1770833882136418</v>
      </c>
      <c r="DX95" s="11">
        <f t="shared" si="108"/>
        <v>0.46503601190971239</v>
      </c>
      <c r="DY95" s="11">
        <f t="shared" si="109"/>
        <v>0.54466222681154619</v>
      </c>
      <c r="DZ95" s="11">
        <f t="shared" si="110"/>
        <v>0.39393967945879227</v>
      </c>
      <c r="EA95" s="11">
        <f t="shared" si="111"/>
        <v>0.51474492937981442</v>
      </c>
      <c r="EB95" s="16"/>
      <c r="EC95" s="17"/>
      <c r="ED95" s="17"/>
      <c r="EE95" s="17"/>
      <c r="EF95" s="16"/>
      <c r="EG95" s="16"/>
      <c r="EH95" s="16"/>
      <c r="EI95" s="16"/>
      <c r="EJ95" s="16"/>
    </row>
    <row r="96" spans="1:140" x14ac:dyDescent="0.25">
      <c r="A96" s="4">
        <v>147</v>
      </c>
      <c r="B96" s="4">
        <v>1</v>
      </c>
      <c r="C96" s="4">
        <v>330</v>
      </c>
      <c r="D96" s="4">
        <v>135</v>
      </c>
      <c r="E96" s="4">
        <v>157513</v>
      </c>
      <c r="F96" s="5">
        <f t="shared" si="92"/>
        <v>2.4444444444444446</v>
      </c>
      <c r="G96" s="4">
        <f t="shared" si="122"/>
        <v>20559</v>
      </c>
      <c r="H96" s="4">
        <f t="shared" si="123"/>
        <v>20980</v>
      </c>
      <c r="I96" s="4">
        <f t="shared" si="112"/>
        <v>94</v>
      </c>
      <c r="J96" s="4">
        <f t="shared" si="98"/>
        <v>0.76422764227642281</v>
      </c>
      <c r="K96" s="6">
        <f t="shared" si="93"/>
        <v>0.97993326978074358</v>
      </c>
      <c r="M96" s="4">
        <v>146</v>
      </c>
      <c r="N96" s="4">
        <v>2</v>
      </c>
      <c r="O96" s="4">
        <v>174</v>
      </c>
      <c r="P96" s="4">
        <v>168</v>
      </c>
      <c r="Q96" s="4">
        <v>156662</v>
      </c>
      <c r="R96" s="5">
        <f t="shared" si="113"/>
        <v>1.0357142857142858</v>
      </c>
      <c r="S96" s="4">
        <f t="shared" si="99"/>
        <v>19460</v>
      </c>
      <c r="T96" s="4">
        <f t="shared" si="100"/>
        <v>21599</v>
      </c>
      <c r="U96" s="4">
        <f t="shared" si="114"/>
        <v>94</v>
      </c>
      <c r="V96" s="4">
        <f t="shared" si="101"/>
        <v>0.78991596638655459</v>
      </c>
      <c r="W96" s="6">
        <f t="shared" si="94"/>
        <v>0.90096763739061991</v>
      </c>
      <c r="Y96" s="4">
        <v>136</v>
      </c>
      <c r="Z96" s="4">
        <v>3</v>
      </c>
      <c r="AA96" s="4">
        <v>186</v>
      </c>
      <c r="AB96" s="4">
        <v>142</v>
      </c>
      <c r="AC96" s="4">
        <v>141486</v>
      </c>
      <c r="AD96" s="5">
        <f t="shared" si="95"/>
        <v>1.3098591549295775</v>
      </c>
      <c r="AE96" s="4">
        <f t="shared" si="124"/>
        <v>20581</v>
      </c>
      <c r="AF96" s="4">
        <f t="shared" si="125"/>
        <v>20275</v>
      </c>
      <c r="AG96" s="4">
        <f t="shared" si="115"/>
        <v>94</v>
      </c>
      <c r="AH96" s="4">
        <f t="shared" si="102"/>
        <v>0.78333333333333333</v>
      </c>
      <c r="AI96" s="6">
        <f t="shared" si="96"/>
        <v>1.0150924784217017</v>
      </c>
      <c r="AK96" s="4">
        <v>150</v>
      </c>
      <c r="AL96" s="4">
        <v>4</v>
      </c>
      <c r="AM96" s="4">
        <v>290</v>
      </c>
      <c r="AN96" s="4">
        <v>186</v>
      </c>
      <c r="AO96" s="4">
        <v>185518</v>
      </c>
      <c r="AP96" s="5">
        <f t="shared" si="135"/>
        <v>1.5591397849462365</v>
      </c>
      <c r="AQ96" s="4">
        <f t="shared" si="126"/>
        <v>20745</v>
      </c>
      <c r="AR96" s="4">
        <f t="shared" si="127"/>
        <v>21069</v>
      </c>
      <c r="AS96" s="4">
        <f t="shared" si="116"/>
        <v>94</v>
      </c>
      <c r="AT96" s="4">
        <f t="shared" si="103"/>
        <v>0.75806451612903225</v>
      </c>
      <c r="AU96" s="6">
        <f t="shared" si="97"/>
        <v>0.98462195642887651</v>
      </c>
      <c r="BB96" s="5"/>
      <c r="BG96" s="6"/>
      <c r="BN96" s="5"/>
      <c r="BS96" s="6"/>
      <c r="BZ96" s="5"/>
      <c r="CE96" s="6"/>
      <c r="CL96" s="5"/>
      <c r="CQ96" s="6"/>
      <c r="CX96" s="9"/>
      <c r="DC96" s="6"/>
      <c r="DE96" s="4">
        <f t="shared" si="104"/>
        <v>0.5</v>
      </c>
      <c r="DF96" s="4">
        <v>94</v>
      </c>
      <c r="DG96" s="4">
        <f>AM54+AA66+O51</f>
        <v>748</v>
      </c>
      <c r="DH96" s="4">
        <f>AN54+AB66+P51</f>
        <v>630</v>
      </c>
      <c r="DI96" s="4">
        <f t="shared" si="105"/>
        <v>56663</v>
      </c>
      <c r="DJ96" s="4">
        <f t="shared" si="106"/>
        <v>58124</v>
      </c>
      <c r="DK96" s="4">
        <f t="shared" si="133"/>
        <v>748</v>
      </c>
      <c r="DL96" s="4">
        <f t="shared" si="134"/>
        <v>630</v>
      </c>
      <c r="DM96" s="4">
        <f t="shared" si="132"/>
        <v>1.1873015873015873</v>
      </c>
      <c r="DN96" s="4">
        <f t="shared" si="128"/>
        <v>42558</v>
      </c>
      <c r="DO96" s="4">
        <f t="shared" si="129"/>
        <v>51616</v>
      </c>
      <c r="DP96" s="4">
        <f t="shared" si="117"/>
        <v>14105</v>
      </c>
      <c r="DQ96" s="4">
        <f t="shared" si="118"/>
        <v>6508</v>
      </c>
      <c r="DR96" s="4">
        <f t="shared" si="119"/>
        <v>2.1673325138291335</v>
      </c>
      <c r="DS96" s="4">
        <f t="shared" si="120"/>
        <v>1253782</v>
      </c>
      <c r="DT96" s="4">
        <f t="shared" si="121"/>
        <v>575929</v>
      </c>
      <c r="DU96" s="5">
        <f t="shared" si="130"/>
        <v>0.97486408368316013</v>
      </c>
      <c r="DV96" s="5">
        <f t="shared" si="131"/>
        <v>0.82451177929324238</v>
      </c>
      <c r="DW96" s="5">
        <f t="shared" si="107"/>
        <v>2.176973203294156</v>
      </c>
      <c r="DX96" s="11">
        <f t="shared" si="108"/>
        <v>0.47125700693624312</v>
      </c>
      <c r="DY96" s="11">
        <f t="shared" si="109"/>
        <v>0.55063045311153003</v>
      </c>
      <c r="DZ96" s="11">
        <f t="shared" si="110"/>
        <v>0.40098744028718686</v>
      </c>
      <c r="EA96" s="11">
        <f t="shared" si="111"/>
        <v>0.52110528919445542</v>
      </c>
      <c r="EB96" s="16"/>
      <c r="EC96" s="17"/>
      <c r="ED96" s="17"/>
      <c r="EE96" s="17"/>
      <c r="EF96" s="16"/>
      <c r="EG96" s="16"/>
      <c r="EH96" s="16"/>
      <c r="EI96" s="16"/>
      <c r="EJ96" s="16"/>
    </row>
    <row r="97" spans="1:140" x14ac:dyDescent="0.25">
      <c r="A97" s="4">
        <v>148</v>
      </c>
      <c r="B97" s="4">
        <v>1</v>
      </c>
      <c r="C97" s="4">
        <v>338</v>
      </c>
      <c r="D97" s="4">
        <v>124</v>
      </c>
      <c r="E97" s="4">
        <v>184001</v>
      </c>
      <c r="F97" s="5">
        <f t="shared" si="92"/>
        <v>2.725806451612903</v>
      </c>
      <c r="G97" s="4">
        <f t="shared" si="122"/>
        <v>20897</v>
      </c>
      <c r="H97" s="4">
        <f t="shared" si="123"/>
        <v>21104</v>
      </c>
      <c r="I97" s="4">
        <f t="shared" si="112"/>
        <v>95</v>
      </c>
      <c r="J97" s="4">
        <f t="shared" si="98"/>
        <v>0.77235772357723576</v>
      </c>
      <c r="K97" s="6">
        <f t="shared" si="93"/>
        <v>0.99019143290371492</v>
      </c>
      <c r="M97" s="4">
        <v>147</v>
      </c>
      <c r="N97" s="4">
        <v>2</v>
      </c>
      <c r="O97" s="4">
        <v>286</v>
      </c>
      <c r="P97" s="4">
        <v>200</v>
      </c>
      <c r="Q97" s="4">
        <v>157513</v>
      </c>
      <c r="R97" s="5">
        <f t="shared" si="113"/>
        <v>1.43</v>
      </c>
      <c r="S97" s="4">
        <f t="shared" si="99"/>
        <v>19746</v>
      </c>
      <c r="T97" s="4">
        <f t="shared" si="100"/>
        <v>21799</v>
      </c>
      <c r="U97" s="4">
        <f t="shared" si="114"/>
        <v>95</v>
      </c>
      <c r="V97" s="4">
        <f t="shared" si="101"/>
        <v>0.79831932773109249</v>
      </c>
      <c r="W97" s="6">
        <f t="shared" si="94"/>
        <v>0.90582136795265833</v>
      </c>
      <c r="Y97" s="4">
        <v>137</v>
      </c>
      <c r="Z97" s="4">
        <v>3</v>
      </c>
      <c r="AA97" s="4">
        <v>306</v>
      </c>
      <c r="AB97" s="4">
        <v>153</v>
      </c>
      <c r="AC97" s="4">
        <v>143208</v>
      </c>
      <c r="AD97" s="5">
        <f t="shared" si="95"/>
        <v>2</v>
      </c>
      <c r="AE97" s="4">
        <f t="shared" si="124"/>
        <v>20887</v>
      </c>
      <c r="AF97" s="4">
        <f t="shared" si="125"/>
        <v>20428</v>
      </c>
      <c r="AG97" s="4">
        <f t="shared" si="115"/>
        <v>95</v>
      </c>
      <c r="AH97" s="4">
        <f t="shared" si="102"/>
        <v>0.79166666666666663</v>
      </c>
      <c r="AI97" s="6">
        <f t="shared" si="96"/>
        <v>1.0224691599765028</v>
      </c>
      <c r="AK97" s="4">
        <v>151</v>
      </c>
      <c r="AL97" s="4">
        <v>4</v>
      </c>
      <c r="AM97" s="4">
        <v>270</v>
      </c>
      <c r="AN97" s="4">
        <v>182</v>
      </c>
      <c r="AO97" s="4">
        <v>170438</v>
      </c>
      <c r="AP97" s="5">
        <f t="shared" si="135"/>
        <v>1.4835164835164836</v>
      </c>
      <c r="AQ97" s="4">
        <f t="shared" si="126"/>
        <v>21015</v>
      </c>
      <c r="AR97" s="4">
        <f t="shared" si="127"/>
        <v>21251</v>
      </c>
      <c r="AS97" s="4">
        <f t="shared" si="116"/>
        <v>95</v>
      </c>
      <c r="AT97" s="4">
        <f t="shared" si="103"/>
        <v>0.7661290322580645</v>
      </c>
      <c r="AU97" s="6">
        <f t="shared" si="97"/>
        <v>0.9888946402522234</v>
      </c>
      <c r="BB97" s="5"/>
      <c r="BG97" s="6"/>
      <c r="BN97" s="5"/>
      <c r="BS97" s="6"/>
      <c r="BZ97" s="5"/>
      <c r="CE97" s="6"/>
      <c r="CL97" s="5"/>
      <c r="CQ97" s="6"/>
      <c r="CX97" s="9"/>
      <c r="DC97" s="6"/>
      <c r="DE97" s="4">
        <f t="shared" si="104"/>
        <v>0.50531914893617025</v>
      </c>
      <c r="DF97" s="4">
        <v>95</v>
      </c>
      <c r="DG97" s="4">
        <f>AM55+AA67+C53</f>
        <v>777</v>
      </c>
      <c r="DH97" s="4">
        <f>AN55+AB67+D53</f>
        <v>648</v>
      </c>
      <c r="DI97" s="4">
        <f t="shared" si="105"/>
        <v>57440</v>
      </c>
      <c r="DJ97" s="4">
        <f t="shared" si="106"/>
        <v>58772</v>
      </c>
      <c r="DK97" s="4">
        <f t="shared" si="133"/>
        <v>777</v>
      </c>
      <c r="DL97" s="4">
        <f t="shared" si="134"/>
        <v>648</v>
      </c>
      <c r="DM97" s="4">
        <f t="shared" si="132"/>
        <v>1.1990740740740742</v>
      </c>
      <c r="DN97" s="4">
        <f t="shared" si="128"/>
        <v>43335</v>
      </c>
      <c r="DO97" s="4">
        <f t="shared" si="129"/>
        <v>52264</v>
      </c>
      <c r="DP97" s="4">
        <f t="shared" si="117"/>
        <v>14105</v>
      </c>
      <c r="DQ97" s="4">
        <f t="shared" si="118"/>
        <v>6508</v>
      </c>
      <c r="DR97" s="4">
        <f t="shared" si="119"/>
        <v>2.1673325138291335</v>
      </c>
      <c r="DS97" s="4">
        <f t="shared" si="120"/>
        <v>1267887</v>
      </c>
      <c r="DT97" s="4">
        <f t="shared" si="121"/>
        <v>582437</v>
      </c>
      <c r="DU97" s="5">
        <f t="shared" si="130"/>
        <v>0.97733614646430278</v>
      </c>
      <c r="DV97" s="5">
        <f t="shared" si="131"/>
        <v>0.82915582427674883</v>
      </c>
      <c r="DW97" s="5">
        <f t="shared" si="107"/>
        <v>2.1768654807301049</v>
      </c>
      <c r="DX97" s="11">
        <f t="shared" si="108"/>
        <v>0.47771919027262594</v>
      </c>
      <c r="DY97" s="11">
        <f t="shared" si="109"/>
        <v>0.55676920016294207</v>
      </c>
      <c r="DZ97" s="11">
        <f t="shared" si="110"/>
        <v>0.40830844317978388</v>
      </c>
      <c r="EA97" s="11">
        <f t="shared" si="111"/>
        <v>0.52764737357522895</v>
      </c>
      <c r="EB97" s="17"/>
      <c r="EC97" s="16"/>
      <c r="ED97" s="17"/>
      <c r="EE97" s="17"/>
      <c r="EF97" s="16"/>
      <c r="EG97" s="16"/>
      <c r="EH97" s="16"/>
      <c r="EI97" s="16"/>
      <c r="EJ97" s="16"/>
    </row>
    <row r="98" spans="1:140" x14ac:dyDescent="0.25">
      <c r="A98" s="4">
        <v>150</v>
      </c>
      <c r="B98" s="4">
        <v>1</v>
      </c>
      <c r="C98" s="4">
        <v>349</v>
      </c>
      <c r="D98" s="4">
        <v>112</v>
      </c>
      <c r="E98" s="4">
        <v>185518</v>
      </c>
      <c r="F98" s="5">
        <f t="shared" si="92"/>
        <v>3.1160714285714284</v>
      </c>
      <c r="G98" s="4">
        <f t="shared" si="122"/>
        <v>21246</v>
      </c>
      <c r="H98" s="4">
        <f t="shared" si="123"/>
        <v>21216</v>
      </c>
      <c r="I98" s="4">
        <f t="shared" si="112"/>
        <v>96</v>
      </c>
      <c r="J98" s="4">
        <f t="shared" si="98"/>
        <v>0.78048780487804881</v>
      </c>
      <c r="K98" s="6">
        <f t="shared" si="93"/>
        <v>1.0014140271493213</v>
      </c>
      <c r="M98" s="4">
        <v>149</v>
      </c>
      <c r="N98" s="4">
        <v>2</v>
      </c>
      <c r="O98" s="4">
        <v>258</v>
      </c>
      <c r="P98" s="4">
        <v>152</v>
      </c>
      <c r="Q98" s="4">
        <v>162325</v>
      </c>
      <c r="R98" s="5">
        <f t="shared" si="113"/>
        <v>1.6973684210526316</v>
      </c>
      <c r="S98" s="4">
        <f t="shared" si="99"/>
        <v>20004</v>
      </c>
      <c r="T98" s="4">
        <f t="shared" si="100"/>
        <v>21951</v>
      </c>
      <c r="U98" s="4">
        <f t="shared" si="114"/>
        <v>96</v>
      </c>
      <c r="V98" s="4">
        <f t="shared" si="101"/>
        <v>0.80672268907563027</v>
      </c>
      <c r="W98" s="6">
        <f t="shared" si="94"/>
        <v>0.91130244635779689</v>
      </c>
      <c r="Y98" s="4">
        <v>138</v>
      </c>
      <c r="Z98" s="4">
        <v>3</v>
      </c>
      <c r="AA98" s="4">
        <v>332</v>
      </c>
      <c r="AB98" s="4">
        <v>157</v>
      </c>
      <c r="AC98" s="4">
        <v>144945</v>
      </c>
      <c r="AD98" s="5">
        <f t="shared" si="95"/>
        <v>2.1146496815286624</v>
      </c>
      <c r="AE98" s="4">
        <f t="shared" si="124"/>
        <v>21219</v>
      </c>
      <c r="AF98" s="4">
        <f t="shared" si="125"/>
        <v>20585</v>
      </c>
      <c r="AG98" s="4">
        <f t="shared" si="115"/>
        <v>96</v>
      </c>
      <c r="AH98" s="4">
        <f t="shared" si="102"/>
        <v>0.8</v>
      </c>
      <c r="AI98" s="6">
        <f t="shared" si="96"/>
        <v>1.0307991255768765</v>
      </c>
      <c r="AK98" s="4">
        <v>154</v>
      </c>
      <c r="AL98" s="4">
        <v>4</v>
      </c>
      <c r="AM98" s="4">
        <v>251</v>
      </c>
      <c r="AN98" s="4">
        <v>189</v>
      </c>
      <c r="AO98" s="4">
        <v>173808</v>
      </c>
      <c r="AP98" s="5">
        <f t="shared" si="135"/>
        <v>1.3280423280423281</v>
      </c>
      <c r="AQ98" s="4">
        <f t="shared" si="126"/>
        <v>21266</v>
      </c>
      <c r="AR98" s="4">
        <f t="shared" si="127"/>
        <v>21440</v>
      </c>
      <c r="AS98" s="4">
        <f t="shared" si="116"/>
        <v>96</v>
      </c>
      <c r="AT98" s="4">
        <f t="shared" si="103"/>
        <v>0.77419354838709675</v>
      </c>
      <c r="AU98" s="6">
        <f t="shared" si="97"/>
        <v>0.99188432835820894</v>
      </c>
      <c r="BB98" s="5"/>
      <c r="BG98" s="6"/>
      <c r="BN98" s="5"/>
      <c r="BS98" s="6"/>
      <c r="BZ98" s="5"/>
      <c r="CE98" s="6"/>
      <c r="CL98" s="5"/>
      <c r="CQ98" s="6"/>
      <c r="CX98" s="9"/>
      <c r="DC98" s="6"/>
      <c r="DE98" s="4">
        <f t="shared" si="104"/>
        <v>0.51063829787234039</v>
      </c>
      <c r="DF98" s="4">
        <v>96</v>
      </c>
      <c r="DG98" s="4">
        <f>AM56+AA68+O52+C54</f>
        <v>828</v>
      </c>
      <c r="DH98" s="4">
        <f>AN56+AB68+P52+D54</f>
        <v>785</v>
      </c>
      <c r="DI98" s="4">
        <f t="shared" si="105"/>
        <v>58268</v>
      </c>
      <c r="DJ98" s="4">
        <f t="shared" si="106"/>
        <v>59557</v>
      </c>
      <c r="DK98" s="4">
        <f t="shared" si="133"/>
        <v>828</v>
      </c>
      <c r="DL98" s="4">
        <f t="shared" si="134"/>
        <v>785</v>
      </c>
      <c r="DM98" s="4">
        <f t="shared" si="132"/>
        <v>1.0547770700636943</v>
      </c>
      <c r="DN98" s="4">
        <f t="shared" si="128"/>
        <v>44163</v>
      </c>
      <c r="DO98" s="4">
        <f t="shared" si="129"/>
        <v>53049</v>
      </c>
      <c r="DP98" s="4">
        <f t="shared" si="117"/>
        <v>14105</v>
      </c>
      <c r="DQ98" s="4">
        <f t="shared" si="118"/>
        <v>6508</v>
      </c>
      <c r="DR98" s="4">
        <f t="shared" si="119"/>
        <v>2.1673325138291335</v>
      </c>
      <c r="DS98" s="4">
        <f t="shared" si="120"/>
        <v>1281992</v>
      </c>
      <c r="DT98" s="4">
        <f t="shared" si="121"/>
        <v>588945</v>
      </c>
      <c r="DU98" s="5">
        <f t="shared" si="130"/>
        <v>0.97835686821028589</v>
      </c>
      <c r="DV98" s="5">
        <f t="shared" si="131"/>
        <v>0.83249448622971212</v>
      </c>
      <c r="DW98" s="5">
        <f t="shared" si="107"/>
        <v>2.1767601388924263</v>
      </c>
      <c r="DX98" s="11">
        <f t="shared" si="108"/>
        <v>0.48460553236081771</v>
      </c>
      <c r="DY98" s="11">
        <f t="shared" si="109"/>
        <v>0.56420579960022355</v>
      </c>
      <c r="DZ98" s="11">
        <f t="shared" si="110"/>
        <v>0.41610997521977144</v>
      </c>
      <c r="EA98" s="11">
        <f t="shared" si="111"/>
        <v>0.53557258382045614</v>
      </c>
      <c r="EB98" s="17"/>
      <c r="EC98" s="17"/>
      <c r="ED98" s="17"/>
      <c r="EE98" s="17"/>
      <c r="EF98" s="16"/>
      <c r="EG98" s="16"/>
      <c r="EH98" s="16"/>
      <c r="EI98" s="16"/>
      <c r="EJ98" s="16"/>
    </row>
    <row r="99" spans="1:140" x14ac:dyDescent="0.25">
      <c r="A99" s="4">
        <v>152</v>
      </c>
      <c r="B99" s="4">
        <v>1</v>
      </c>
      <c r="C99" s="4">
        <v>289</v>
      </c>
      <c r="D99" s="4">
        <v>149</v>
      </c>
      <c r="E99" s="4">
        <v>186016</v>
      </c>
      <c r="F99" s="5">
        <f t="shared" ref="F99:F119" si="136">C99/D99</f>
        <v>1.9395973154362416</v>
      </c>
      <c r="G99" s="4">
        <f t="shared" si="122"/>
        <v>21535</v>
      </c>
      <c r="H99" s="4">
        <f t="shared" si="123"/>
        <v>21365</v>
      </c>
      <c r="I99" s="4">
        <f t="shared" si="112"/>
        <v>97</v>
      </c>
      <c r="J99" s="4">
        <f t="shared" si="98"/>
        <v>0.78861788617886175</v>
      </c>
      <c r="K99" s="6">
        <f t="shared" ref="K99:K130" si="137">G99/H99</f>
        <v>1.0079569389187923</v>
      </c>
      <c r="M99" s="4">
        <v>151</v>
      </c>
      <c r="N99" s="4">
        <v>2</v>
      </c>
      <c r="O99" s="4">
        <v>282</v>
      </c>
      <c r="P99" s="4">
        <v>195</v>
      </c>
      <c r="Q99" s="4">
        <v>170438</v>
      </c>
      <c r="R99" s="5">
        <f t="shared" si="113"/>
        <v>1.4461538461538461</v>
      </c>
      <c r="S99" s="4">
        <f t="shared" si="99"/>
        <v>20286</v>
      </c>
      <c r="T99" s="4">
        <f t="shared" si="100"/>
        <v>22146</v>
      </c>
      <c r="U99" s="4">
        <f t="shared" si="114"/>
        <v>97</v>
      </c>
      <c r="V99" s="4">
        <f t="shared" si="101"/>
        <v>0.81512605042016806</v>
      </c>
      <c r="W99" s="6">
        <f t="shared" ref="W99:W130" si="138">S99/T99</f>
        <v>0.91601192088864802</v>
      </c>
      <c r="Y99" s="4">
        <v>139</v>
      </c>
      <c r="Z99" s="4">
        <v>3</v>
      </c>
      <c r="AA99" s="4">
        <v>361</v>
      </c>
      <c r="AB99" s="4">
        <v>131</v>
      </c>
      <c r="AC99" s="4">
        <v>145356</v>
      </c>
      <c r="AD99" s="5">
        <f t="shared" ref="AD99:AD122" si="139">AA99/AB99</f>
        <v>2.7557251908396947</v>
      </c>
      <c r="AE99" s="4">
        <f t="shared" si="124"/>
        <v>21580</v>
      </c>
      <c r="AF99" s="4">
        <f t="shared" si="125"/>
        <v>20716</v>
      </c>
      <c r="AG99" s="4">
        <f t="shared" si="115"/>
        <v>97</v>
      </c>
      <c r="AH99" s="4">
        <f t="shared" si="102"/>
        <v>0.80833333333333335</v>
      </c>
      <c r="AI99" s="6">
        <f t="shared" ref="AI99:AI130" si="140">AE99/AF99</f>
        <v>1.0417068932226299</v>
      </c>
      <c r="AK99" s="4">
        <v>156</v>
      </c>
      <c r="AL99" s="4">
        <v>4</v>
      </c>
      <c r="AM99" s="4">
        <v>281</v>
      </c>
      <c r="AN99" s="4">
        <v>171</v>
      </c>
      <c r="AO99" s="4">
        <v>205605</v>
      </c>
      <c r="AP99" s="5">
        <f t="shared" si="135"/>
        <v>1.6432748538011697</v>
      </c>
      <c r="AQ99" s="4">
        <f t="shared" si="126"/>
        <v>21547</v>
      </c>
      <c r="AR99" s="4">
        <f t="shared" si="127"/>
        <v>21611</v>
      </c>
      <c r="AS99" s="4">
        <f t="shared" si="116"/>
        <v>97</v>
      </c>
      <c r="AT99" s="4">
        <f t="shared" si="103"/>
        <v>0.782258064516129</v>
      </c>
      <c r="AU99" s="6">
        <f t="shared" ref="AU99:AU130" si="141">AQ99/AR99</f>
        <v>0.99703854518532231</v>
      </c>
      <c r="BB99" s="5"/>
      <c r="BG99" s="6"/>
      <c r="BN99" s="5"/>
      <c r="BS99" s="6"/>
      <c r="BZ99" s="5"/>
      <c r="CE99" s="6"/>
      <c r="CL99" s="5"/>
      <c r="CQ99" s="6"/>
      <c r="CX99" s="9"/>
      <c r="DC99" s="6"/>
      <c r="DE99" s="4">
        <f t="shared" si="104"/>
        <v>0.51595744680851063</v>
      </c>
      <c r="DF99" s="4">
        <v>97</v>
      </c>
      <c r="DG99" s="4">
        <f>O53+C55</f>
        <v>557</v>
      </c>
      <c r="DH99" s="4">
        <f>P53+D55</f>
        <v>250</v>
      </c>
      <c r="DI99" s="4">
        <f t="shared" si="105"/>
        <v>58825</v>
      </c>
      <c r="DJ99" s="4">
        <f t="shared" si="106"/>
        <v>59807</v>
      </c>
      <c r="DK99" s="4">
        <f t="shared" si="133"/>
        <v>557</v>
      </c>
      <c r="DL99" s="4">
        <f t="shared" si="134"/>
        <v>250</v>
      </c>
      <c r="DM99" s="4">
        <f t="shared" si="132"/>
        <v>2.2280000000000002</v>
      </c>
      <c r="DN99" s="4">
        <f t="shared" si="128"/>
        <v>44720</v>
      </c>
      <c r="DO99" s="4">
        <f t="shared" si="129"/>
        <v>53299</v>
      </c>
      <c r="DP99" s="4">
        <f t="shared" si="117"/>
        <v>14105</v>
      </c>
      <c r="DQ99" s="4">
        <f t="shared" si="118"/>
        <v>6508</v>
      </c>
      <c r="DR99" s="4">
        <f t="shared" si="119"/>
        <v>2.1673325138291335</v>
      </c>
      <c r="DS99" s="4">
        <f t="shared" si="120"/>
        <v>1296097</v>
      </c>
      <c r="DT99" s="4">
        <f t="shared" si="121"/>
        <v>595453</v>
      </c>
      <c r="DU99" s="5">
        <f t="shared" si="130"/>
        <v>0.98358051733074725</v>
      </c>
      <c r="DV99" s="5">
        <f t="shared" si="131"/>
        <v>0.8390401320850297</v>
      </c>
      <c r="DW99" s="5">
        <f t="shared" si="107"/>
        <v>2.1766570997207166</v>
      </c>
      <c r="DX99" s="11">
        <f t="shared" si="108"/>
        <v>0.48923801127763272</v>
      </c>
      <c r="DY99" s="11">
        <f t="shared" si="109"/>
        <v>0.5665741433700584</v>
      </c>
      <c r="DZ99" s="11">
        <f t="shared" si="110"/>
        <v>0.42135810728048767</v>
      </c>
      <c r="EA99" s="11">
        <f t="shared" si="111"/>
        <v>0.53809653612785335</v>
      </c>
      <c r="EB99" s="17"/>
      <c r="EC99" s="17"/>
      <c r="ED99" s="16"/>
      <c r="EE99" s="16"/>
      <c r="EF99" s="16"/>
      <c r="EG99" s="16"/>
      <c r="EH99" s="16"/>
      <c r="EI99" s="16"/>
      <c r="EJ99" s="16"/>
    </row>
    <row r="100" spans="1:140" x14ac:dyDescent="0.25">
      <c r="A100" s="4">
        <v>153</v>
      </c>
      <c r="B100" s="4">
        <v>1</v>
      </c>
      <c r="C100" s="4">
        <v>285</v>
      </c>
      <c r="D100" s="4">
        <v>182</v>
      </c>
      <c r="E100" s="4">
        <v>171821</v>
      </c>
      <c r="F100" s="5">
        <f t="shared" si="136"/>
        <v>1.5659340659340659</v>
      </c>
      <c r="G100" s="4">
        <f t="shared" si="122"/>
        <v>21820</v>
      </c>
      <c r="H100" s="4">
        <f t="shared" si="123"/>
        <v>21547</v>
      </c>
      <c r="I100" s="4">
        <f t="shared" si="112"/>
        <v>98</v>
      </c>
      <c r="J100" s="4">
        <f t="shared" si="98"/>
        <v>0.7967479674796748</v>
      </c>
      <c r="K100" s="6">
        <f t="shared" si="137"/>
        <v>1.0126699772590151</v>
      </c>
      <c r="M100" s="4">
        <v>153</v>
      </c>
      <c r="N100" s="4">
        <v>2</v>
      </c>
      <c r="O100" s="4">
        <v>347</v>
      </c>
      <c r="P100" s="4">
        <v>132</v>
      </c>
      <c r="Q100" s="4">
        <v>171821</v>
      </c>
      <c r="R100" s="5">
        <f t="shared" si="113"/>
        <v>2.6287878787878789</v>
      </c>
      <c r="S100" s="4">
        <f t="shared" ref="S100:S106" si="142">S99+O100</f>
        <v>20633</v>
      </c>
      <c r="T100" s="4">
        <f t="shared" ref="T100:T106" si="143">T99+P100</f>
        <v>22278</v>
      </c>
      <c r="U100" s="4">
        <f t="shared" si="114"/>
        <v>98</v>
      </c>
      <c r="V100" s="4">
        <f t="shared" si="101"/>
        <v>0.82352941176470584</v>
      </c>
      <c r="W100" s="6">
        <f t="shared" si="138"/>
        <v>0.92616033755274263</v>
      </c>
      <c r="Y100" s="4">
        <v>140</v>
      </c>
      <c r="Z100" s="4">
        <v>3</v>
      </c>
      <c r="AA100" s="4">
        <v>334</v>
      </c>
      <c r="AB100" s="4">
        <v>136</v>
      </c>
      <c r="AC100" s="4">
        <v>147237</v>
      </c>
      <c r="AD100" s="5">
        <f t="shared" si="139"/>
        <v>2.4558823529411766</v>
      </c>
      <c r="AE100" s="4">
        <f t="shared" si="124"/>
        <v>21914</v>
      </c>
      <c r="AF100" s="4">
        <f t="shared" si="125"/>
        <v>20852</v>
      </c>
      <c r="AG100" s="4">
        <f t="shared" si="115"/>
        <v>98</v>
      </c>
      <c r="AH100" s="4">
        <f t="shared" si="102"/>
        <v>0.81666666666666665</v>
      </c>
      <c r="AI100" s="6">
        <f t="shared" si="140"/>
        <v>1.0509303663917131</v>
      </c>
      <c r="AK100" s="4">
        <v>157</v>
      </c>
      <c r="AL100" s="4">
        <v>4</v>
      </c>
      <c r="AM100" s="4">
        <v>312</v>
      </c>
      <c r="AN100" s="4">
        <v>159</v>
      </c>
      <c r="AO100" s="4">
        <v>183503</v>
      </c>
      <c r="AP100" s="5">
        <f t="shared" si="135"/>
        <v>1.9622641509433962</v>
      </c>
      <c r="AQ100" s="4">
        <f t="shared" si="126"/>
        <v>21859</v>
      </c>
      <c r="AR100" s="4">
        <f t="shared" si="127"/>
        <v>21770</v>
      </c>
      <c r="AS100" s="4">
        <f t="shared" si="116"/>
        <v>98</v>
      </c>
      <c r="AT100" s="4">
        <f t="shared" si="103"/>
        <v>0.79032258064516125</v>
      </c>
      <c r="AU100" s="6">
        <f t="shared" si="141"/>
        <v>1.0040881947634359</v>
      </c>
      <c r="BB100" s="5"/>
      <c r="BG100" s="6"/>
      <c r="BN100" s="5"/>
      <c r="BS100" s="6"/>
      <c r="BZ100" s="5"/>
      <c r="CE100" s="6"/>
      <c r="CL100" s="5"/>
      <c r="CQ100" s="6"/>
      <c r="CX100" s="9"/>
      <c r="DC100" s="6"/>
      <c r="DE100" s="4">
        <f t="shared" si="104"/>
        <v>0.52127659574468088</v>
      </c>
      <c r="DF100" s="4">
        <v>98</v>
      </c>
      <c r="DG100" s="4">
        <f>AM57+AA69+C56</f>
        <v>670</v>
      </c>
      <c r="DH100" s="4">
        <f>AN57+AB69+D56</f>
        <v>550</v>
      </c>
      <c r="DI100" s="4">
        <f t="shared" ref="DI100:DI131" si="144">DI99+DG100</f>
        <v>59495</v>
      </c>
      <c r="DJ100" s="4">
        <f t="shared" ref="DJ100:DJ131" si="145">DJ99+DH100</f>
        <v>60357</v>
      </c>
      <c r="DK100" s="4">
        <f t="shared" si="133"/>
        <v>670</v>
      </c>
      <c r="DL100" s="4">
        <f t="shared" si="134"/>
        <v>550</v>
      </c>
      <c r="DM100" s="4">
        <f t="shared" si="132"/>
        <v>1.2181818181818183</v>
      </c>
      <c r="DN100" s="4">
        <f t="shared" si="128"/>
        <v>45390</v>
      </c>
      <c r="DO100" s="4">
        <f t="shared" si="129"/>
        <v>53849</v>
      </c>
      <c r="DP100" s="4">
        <f t="shared" si="117"/>
        <v>14105</v>
      </c>
      <c r="DQ100" s="4">
        <f t="shared" si="118"/>
        <v>6508</v>
      </c>
      <c r="DR100" s="4">
        <f t="shared" si="119"/>
        <v>2.1673325138291335</v>
      </c>
      <c r="DS100" s="4">
        <f t="shared" si="120"/>
        <v>1310202</v>
      </c>
      <c r="DT100" s="4">
        <f t="shared" si="121"/>
        <v>601961</v>
      </c>
      <c r="DU100" s="5">
        <f t="shared" si="130"/>
        <v>0.98571830939244831</v>
      </c>
      <c r="DV100" s="5">
        <f t="shared" si="131"/>
        <v>0.84291258890601495</v>
      </c>
      <c r="DW100" s="5">
        <f t="shared" si="107"/>
        <v>2.1765562885303202</v>
      </c>
      <c r="DX100" s="11">
        <f t="shared" si="108"/>
        <v>0.49481029291904388</v>
      </c>
      <c r="DY100" s="11">
        <f t="shared" si="109"/>
        <v>0.57178449966369516</v>
      </c>
      <c r="DZ100" s="11">
        <f t="shared" si="110"/>
        <v>0.42767094117757909</v>
      </c>
      <c r="EA100" s="11">
        <f t="shared" si="111"/>
        <v>0.54364923120412711</v>
      </c>
      <c r="EB100" s="17"/>
      <c r="EC100" s="16"/>
      <c r="ED100" s="17"/>
      <c r="EE100" s="17"/>
      <c r="EF100" s="16"/>
      <c r="EG100" s="16"/>
      <c r="EH100" s="16"/>
      <c r="EI100" s="16"/>
      <c r="EJ100" s="16"/>
    </row>
    <row r="101" spans="1:140" x14ac:dyDescent="0.25">
      <c r="A101" s="4">
        <v>154</v>
      </c>
      <c r="B101" s="4">
        <v>1</v>
      </c>
      <c r="C101" s="4">
        <v>291</v>
      </c>
      <c r="D101" s="4">
        <v>173</v>
      </c>
      <c r="E101" s="4">
        <v>173808</v>
      </c>
      <c r="F101" s="5">
        <f t="shared" si="136"/>
        <v>1.6820809248554913</v>
      </c>
      <c r="G101" s="4">
        <f t="shared" si="122"/>
        <v>22111</v>
      </c>
      <c r="H101" s="4">
        <f t="shared" si="123"/>
        <v>21720</v>
      </c>
      <c r="I101" s="4">
        <f t="shared" si="112"/>
        <v>99</v>
      </c>
      <c r="J101" s="4">
        <f t="shared" si="98"/>
        <v>0.80487804878048785</v>
      </c>
      <c r="K101" s="6">
        <f t="shared" si="137"/>
        <v>1.0180018416206262</v>
      </c>
      <c r="M101" s="4">
        <v>154</v>
      </c>
      <c r="N101" s="4">
        <v>2</v>
      </c>
      <c r="O101" s="4">
        <v>320</v>
      </c>
      <c r="P101" s="4">
        <v>180</v>
      </c>
      <c r="Q101" s="4">
        <v>173808</v>
      </c>
      <c r="R101" s="5">
        <f t="shared" si="113"/>
        <v>1.7777777777777777</v>
      </c>
      <c r="S101" s="4">
        <f t="shared" si="142"/>
        <v>20953</v>
      </c>
      <c r="T101" s="4">
        <f t="shared" si="143"/>
        <v>22458</v>
      </c>
      <c r="U101" s="4">
        <f t="shared" si="114"/>
        <v>99</v>
      </c>
      <c r="V101" s="4">
        <f t="shared" si="101"/>
        <v>0.83193277310924374</v>
      </c>
      <c r="W101" s="6">
        <f t="shared" si="138"/>
        <v>0.93298601834535577</v>
      </c>
      <c r="Y101" s="4">
        <v>141</v>
      </c>
      <c r="Z101" s="4">
        <v>3</v>
      </c>
      <c r="AA101" s="4">
        <v>280</v>
      </c>
      <c r="AB101" s="4">
        <v>183</v>
      </c>
      <c r="AC101" s="4">
        <v>149199</v>
      </c>
      <c r="AD101" s="5">
        <f t="shared" si="139"/>
        <v>1.5300546448087431</v>
      </c>
      <c r="AE101" s="4">
        <f t="shared" si="124"/>
        <v>22194</v>
      </c>
      <c r="AF101" s="4">
        <f t="shared" si="125"/>
        <v>21035</v>
      </c>
      <c r="AG101" s="4">
        <f t="shared" si="115"/>
        <v>99</v>
      </c>
      <c r="AH101" s="4">
        <f t="shared" si="102"/>
        <v>0.82499999999999996</v>
      </c>
      <c r="AI101" s="6">
        <f t="shared" si="140"/>
        <v>1.055098645115284</v>
      </c>
      <c r="AK101" s="4">
        <v>159</v>
      </c>
      <c r="AL101" s="4">
        <v>4</v>
      </c>
      <c r="AM101" s="4">
        <v>265</v>
      </c>
      <c r="AN101" s="4">
        <v>140</v>
      </c>
      <c r="AO101" s="4">
        <v>187977</v>
      </c>
      <c r="AP101" s="5">
        <f t="shared" si="135"/>
        <v>1.8928571428571428</v>
      </c>
      <c r="AQ101" s="4">
        <f t="shared" si="126"/>
        <v>22124</v>
      </c>
      <c r="AR101" s="4">
        <f t="shared" si="127"/>
        <v>21910</v>
      </c>
      <c r="AS101" s="4">
        <f t="shared" si="116"/>
        <v>99</v>
      </c>
      <c r="AT101" s="4">
        <f t="shared" si="103"/>
        <v>0.79838709677419351</v>
      </c>
      <c r="AU101" s="6">
        <f t="shared" si="141"/>
        <v>1.0097672295755362</v>
      </c>
      <c r="BB101" s="5"/>
      <c r="BG101" s="6"/>
      <c r="BN101" s="5"/>
      <c r="BS101" s="6"/>
      <c r="BZ101" s="5"/>
      <c r="CE101" s="6"/>
      <c r="CL101" s="5"/>
      <c r="CQ101" s="6"/>
      <c r="CX101" s="9"/>
      <c r="DC101" s="6"/>
      <c r="DE101" s="4">
        <f t="shared" si="104"/>
        <v>0.52659574468085102</v>
      </c>
      <c r="DF101" s="4">
        <v>99</v>
      </c>
      <c r="DG101" s="4">
        <f>AM58+C57</f>
        <v>536</v>
      </c>
      <c r="DH101" s="4">
        <f>AN58+D57</f>
        <v>342</v>
      </c>
      <c r="DI101" s="4">
        <f t="shared" si="144"/>
        <v>60031</v>
      </c>
      <c r="DJ101" s="4">
        <f t="shared" si="145"/>
        <v>60699</v>
      </c>
      <c r="DK101" s="4">
        <f t="shared" si="133"/>
        <v>536</v>
      </c>
      <c r="DL101" s="4">
        <f t="shared" si="134"/>
        <v>342</v>
      </c>
      <c r="DM101" s="4">
        <f t="shared" si="132"/>
        <v>1.567251461988304</v>
      </c>
      <c r="DN101" s="4">
        <f t="shared" si="128"/>
        <v>45926</v>
      </c>
      <c r="DO101" s="4">
        <f t="shared" si="129"/>
        <v>54191</v>
      </c>
      <c r="DP101" s="4">
        <f t="shared" si="117"/>
        <v>14105</v>
      </c>
      <c r="DQ101" s="4">
        <f t="shared" si="118"/>
        <v>6508</v>
      </c>
      <c r="DR101" s="4">
        <f t="shared" si="119"/>
        <v>2.1673325138291335</v>
      </c>
      <c r="DS101" s="4">
        <f t="shared" si="120"/>
        <v>1324307</v>
      </c>
      <c r="DT101" s="4">
        <f t="shared" si="121"/>
        <v>608469</v>
      </c>
      <c r="DU101" s="5">
        <f t="shared" si="130"/>
        <v>0.98899487635710637</v>
      </c>
      <c r="DV101" s="5">
        <f t="shared" si="131"/>
        <v>0.84748389954051406</v>
      </c>
      <c r="DW101" s="5">
        <f t="shared" si="107"/>
        <v>2.1764576338317974</v>
      </c>
      <c r="DX101" s="11">
        <f t="shared" si="108"/>
        <v>0.49926811823217288</v>
      </c>
      <c r="DY101" s="11">
        <f t="shared" si="109"/>
        <v>0.57502439394082927</v>
      </c>
      <c r="DZ101" s="11">
        <f t="shared" si="110"/>
        <v>0.43272120829525218</v>
      </c>
      <c r="EA101" s="11">
        <f t="shared" si="111"/>
        <v>0.54710199796064651</v>
      </c>
      <c r="EB101" s="17"/>
      <c r="EC101" s="16"/>
      <c r="ED101" s="16"/>
      <c r="EE101" s="17"/>
      <c r="EF101" s="16"/>
      <c r="EG101" s="16"/>
      <c r="EH101" s="16"/>
      <c r="EI101" s="16"/>
      <c r="EJ101" s="16"/>
    </row>
    <row r="102" spans="1:140" x14ac:dyDescent="0.25">
      <c r="A102" s="4">
        <v>155</v>
      </c>
      <c r="B102" s="4">
        <v>1</v>
      </c>
      <c r="C102" s="4">
        <v>327</v>
      </c>
      <c r="D102" s="4">
        <v>144</v>
      </c>
      <c r="E102" s="4">
        <v>176206</v>
      </c>
      <c r="F102" s="5">
        <f t="shared" si="136"/>
        <v>2.2708333333333335</v>
      </c>
      <c r="G102" s="4">
        <f t="shared" si="122"/>
        <v>22438</v>
      </c>
      <c r="H102" s="4">
        <f t="shared" si="123"/>
        <v>21864</v>
      </c>
      <c r="I102" s="4">
        <f t="shared" si="112"/>
        <v>100</v>
      </c>
      <c r="J102" s="4">
        <f t="shared" si="98"/>
        <v>0.81300813008130079</v>
      </c>
      <c r="K102" s="6">
        <f t="shared" si="137"/>
        <v>1.0262532016099524</v>
      </c>
      <c r="M102" s="4">
        <v>155</v>
      </c>
      <c r="N102" s="4">
        <v>2</v>
      </c>
      <c r="O102" s="4">
        <v>305</v>
      </c>
      <c r="P102" s="4">
        <v>134</v>
      </c>
      <c r="Q102" s="4">
        <v>176206</v>
      </c>
      <c r="R102" s="5">
        <f t="shared" si="113"/>
        <v>2.2761194029850746</v>
      </c>
      <c r="S102" s="4">
        <f t="shared" si="142"/>
        <v>21258</v>
      </c>
      <c r="T102" s="4">
        <f t="shared" si="143"/>
        <v>22592</v>
      </c>
      <c r="U102" s="4">
        <f t="shared" si="114"/>
        <v>100</v>
      </c>
      <c r="V102" s="4">
        <f t="shared" si="101"/>
        <v>0.84033613445378152</v>
      </c>
      <c r="W102" s="6">
        <f t="shared" si="138"/>
        <v>0.9409525495750708</v>
      </c>
      <c r="Y102" s="4">
        <v>142</v>
      </c>
      <c r="Z102" s="4">
        <v>3</v>
      </c>
      <c r="AA102" s="4">
        <v>309</v>
      </c>
      <c r="AB102" s="4">
        <v>171</v>
      </c>
      <c r="AC102" s="4">
        <v>173335</v>
      </c>
      <c r="AD102" s="5">
        <f t="shared" si="139"/>
        <v>1.8070175438596492</v>
      </c>
      <c r="AE102" s="4">
        <f t="shared" si="124"/>
        <v>22503</v>
      </c>
      <c r="AF102" s="4">
        <f t="shared" si="125"/>
        <v>21206</v>
      </c>
      <c r="AG102" s="4">
        <f t="shared" si="115"/>
        <v>100</v>
      </c>
      <c r="AH102" s="4">
        <f t="shared" si="102"/>
        <v>0.83333333333333337</v>
      </c>
      <c r="AI102" s="6">
        <f t="shared" si="140"/>
        <v>1.0611619353013297</v>
      </c>
      <c r="AK102" s="4">
        <v>160</v>
      </c>
      <c r="AL102" s="4">
        <v>4</v>
      </c>
      <c r="AM102" s="4">
        <v>312</v>
      </c>
      <c r="AN102" s="4">
        <v>161</v>
      </c>
      <c r="AO102" s="4">
        <v>202662</v>
      </c>
      <c r="AP102" s="5">
        <f t="shared" si="135"/>
        <v>1.9378881987577641</v>
      </c>
      <c r="AQ102" s="4">
        <f t="shared" si="126"/>
        <v>22436</v>
      </c>
      <c r="AR102" s="4">
        <f t="shared" si="127"/>
        <v>22071</v>
      </c>
      <c r="AS102" s="4">
        <f t="shared" si="116"/>
        <v>100</v>
      </c>
      <c r="AT102" s="4">
        <f t="shared" si="103"/>
        <v>0.80645161290322576</v>
      </c>
      <c r="AU102" s="6">
        <f t="shared" si="141"/>
        <v>1.0165375379457207</v>
      </c>
      <c r="BB102" s="5"/>
      <c r="BG102" s="6"/>
      <c r="BN102" s="5"/>
      <c r="BS102" s="6"/>
      <c r="BZ102" s="5"/>
      <c r="CE102" s="6"/>
      <c r="CL102" s="5"/>
      <c r="CQ102" s="6"/>
      <c r="CX102" s="9"/>
      <c r="DC102" s="6"/>
      <c r="DE102" s="4">
        <f t="shared" si="104"/>
        <v>0.53191489361702127</v>
      </c>
      <c r="DF102" s="4">
        <v>100</v>
      </c>
      <c r="DG102" s="4">
        <f>O54+C58</f>
        <v>610</v>
      </c>
      <c r="DH102" s="4">
        <f>P54+D58</f>
        <v>393</v>
      </c>
      <c r="DI102" s="4">
        <f t="shared" si="144"/>
        <v>60641</v>
      </c>
      <c r="DJ102" s="4">
        <f t="shared" si="145"/>
        <v>61092</v>
      </c>
      <c r="DK102" s="4">
        <f t="shared" si="133"/>
        <v>610</v>
      </c>
      <c r="DL102" s="4">
        <f t="shared" si="134"/>
        <v>393</v>
      </c>
      <c r="DM102" s="4">
        <f t="shared" si="132"/>
        <v>1.5521628498727735</v>
      </c>
      <c r="DN102" s="4">
        <f t="shared" si="128"/>
        <v>46536</v>
      </c>
      <c r="DO102" s="4">
        <f t="shared" si="129"/>
        <v>54584</v>
      </c>
      <c r="DP102" s="4">
        <f t="shared" si="117"/>
        <v>14105</v>
      </c>
      <c r="DQ102" s="4">
        <f t="shared" si="118"/>
        <v>6508</v>
      </c>
      <c r="DR102" s="4">
        <f t="shared" si="119"/>
        <v>2.1673325138291335</v>
      </c>
      <c r="DS102" s="4">
        <f t="shared" si="120"/>
        <v>1338412</v>
      </c>
      <c r="DT102" s="4">
        <f t="shared" si="121"/>
        <v>614977</v>
      </c>
      <c r="DU102" s="5">
        <f t="shared" si="130"/>
        <v>0.99261769135074973</v>
      </c>
      <c r="DV102" s="5">
        <f t="shared" si="131"/>
        <v>0.85255752601494939</v>
      </c>
      <c r="DW102" s="5">
        <f t="shared" si="107"/>
        <v>2.1763610671618614</v>
      </c>
      <c r="DX102" s="11">
        <f t="shared" si="108"/>
        <v>0.50434138957733832</v>
      </c>
      <c r="DY102" s="11">
        <f t="shared" si="109"/>
        <v>0.57874743034700971</v>
      </c>
      <c r="DZ102" s="11">
        <f t="shared" si="110"/>
        <v>0.43846871378364882</v>
      </c>
      <c r="EA102" s="11">
        <f t="shared" si="111"/>
        <v>0.55106965098787497</v>
      </c>
      <c r="EB102" s="17"/>
      <c r="EC102" s="17"/>
      <c r="ED102" s="16"/>
      <c r="EE102" s="16"/>
      <c r="EF102" s="16"/>
      <c r="EG102" s="16"/>
      <c r="EH102" s="16"/>
      <c r="EI102" s="16"/>
      <c r="EJ102" s="16"/>
    </row>
    <row r="103" spans="1:140" x14ac:dyDescent="0.25">
      <c r="A103" s="4">
        <v>156</v>
      </c>
      <c r="B103" s="4">
        <v>1</v>
      </c>
      <c r="C103" s="4">
        <v>321</v>
      </c>
      <c r="D103" s="4">
        <v>171</v>
      </c>
      <c r="E103" s="4">
        <v>205605</v>
      </c>
      <c r="F103" s="5">
        <f t="shared" si="136"/>
        <v>1.8771929824561404</v>
      </c>
      <c r="G103" s="4">
        <f t="shared" si="122"/>
        <v>22759</v>
      </c>
      <c r="H103" s="4">
        <f t="shared" si="123"/>
        <v>22035</v>
      </c>
      <c r="I103" s="4">
        <f t="shared" si="112"/>
        <v>101</v>
      </c>
      <c r="J103" s="4">
        <f t="shared" si="98"/>
        <v>0.82113821138211385</v>
      </c>
      <c r="K103" s="6">
        <f t="shared" si="137"/>
        <v>1.0328568186975267</v>
      </c>
      <c r="M103" s="4">
        <v>157</v>
      </c>
      <c r="N103" s="4">
        <v>2</v>
      </c>
      <c r="O103" s="4">
        <v>261</v>
      </c>
      <c r="P103" s="4">
        <v>210</v>
      </c>
      <c r="Q103" s="4">
        <v>183503</v>
      </c>
      <c r="R103" s="5">
        <f t="shared" si="113"/>
        <v>1.2428571428571429</v>
      </c>
      <c r="S103" s="4">
        <f t="shared" si="142"/>
        <v>21519</v>
      </c>
      <c r="T103" s="4">
        <f t="shared" si="143"/>
        <v>22802</v>
      </c>
      <c r="U103" s="4">
        <f t="shared" si="114"/>
        <v>101</v>
      </c>
      <c r="V103" s="4">
        <f t="shared" si="101"/>
        <v>0.84873949579831931</v>
      </c>
      <c r="W103" s="6">
        <f t="shared" si="138"/>
        <v>0.94373300587667752</v>
      </c>
      <c r="Y103" s="4">
        <v>143</v>
      </c>
      <c r="Z103" s="4">
        <v>3</v>
      </c>
      <c r="AA103" s="4">
        <v>265</v>
      </c>
      <c r="AB103" s="4">
        <v>208</v>
      </c>
      <c r="AC103" s="4">
        <v>152009</v>
      </c>
      <c r="AD103" s="5">
        <f t="shared" si="139"/>
        <v>1.2740384615384615</v>
      </c>
      <c r="AE103" s="4">
        <f t="shared" si="124"/>
        <v>22768</v>
      </c>
      <c r="AF103" s="4">
        <f t="shared" si="125"/>
        <v>21414</v>
      </c>
      <c r="AG103" s="4">
        <f t="shared" si="115"/>
        <v>101</v>
      </c>
      <c r="AH103" s="4">
        <f t="shared" si="102"/>
        <v>0.84166666666666667</v>
      </c>
      <c r="AI103" s="6">
        <f t="shared" si="140"/>
        <v>1.0632296628373961</v>
      </c>
      <c r="AK103" s="4">
        <v>161</v>
      </c>
      <c r="AL103" s="4">
        <v>4</v>
      </c>
      <c r="AM103" s="4">
        <v>263</v>
      </c>
      <c r="AN103" s="4">
        <v>201</v>
      </c>
      <c r="AO103" s="4">
        <v>188513</v>
      </c>
      <c r="AP103" s="5">
        <f t="shared" si="135"/>
        <v>1.308457711442786</v>
      </c>
      <c r="AQ103" s="4">
        <f t="shared" si="126"/>
        <v>22699</v>
      </c>
      <c r="AR103" s="4">
        <f t="shared" si="127"/>
        <v>22272</v>
      </c>
      <c r="AS103" s="4">
        <f t="shared" si="116"/>
        <v>101</v>
      </c>
      <c r="AT103" s="4">
        <f t="shared" si="103"/>
        <v>0.81451612903225812</v>
      </c>
      <c r="AU103" s="6">
        <f t="shared" si="141"/>
        <v>1.0191720545977012</v>
      </c>
      <c r="BB103" s="5"/>
      <c r="BG103" s="6"/>
      <c r="BN103" s="5"/>
      <c r="BS103" s="6"/>
      <c r="BZ103" s="5"/>
      <c r="CE103" s="6"/>
      <c r="CL103" s="5"/>
      <c r="CQ103" s="6"/>
      <c r="CX103" s="9"/>
      <c r="DC103" s="6"/>
      <c r="DE103" s="4">
        <f t="shared" si="104"/>
        <v>0.53723404255319152</v>
      </c>
      <c r="DF103" s="4">
        <v>101</v>
      </c>
      <c r="DG103" s="4">
        <f>AM59+AA70+O55+C59</f>
        <v>837</v>
      </c>
      <c r="DH103" s="4">
        <f>AN59+AB70+P55+D59</f>
        <v>754</v>
      </c>
      <c r="DI103" s="4">
        <f t="shared" si="144"/>
        <v>61478</v>
      </c>
      <c r="DJ103" s="4">
        <f t="shared" si="145"/>
        <v>61846</v>
      </c>
      <c r="DK103" s="4">
        <f t="shared" si="133"/>
        <v>837</v>
      </c>
      <c r="DL103" s="4">
        <f t="shared" si="134"/>
        <v>754</v>
      </c>
      <c r="DM103" s="4">
        <f t="shared" si="132"/>
        <v>1.1100795755968169</v>
      </c>
      <c r="DN103" s="4">
        <f t="shared" si="128"/>
        <v>47373</v>
      </c>
      <c r="DO103" s="4">
        <f t="shared" si="129"/>
        <v>55338</v>
      </c>
      <c r="DP103" s="4">
        <f t="shared" si="117"/>
        <v>14105</v>
      </c>
      <c r="DQ103" s="4">
        <f t="shared" si="118"/>
        <v>6508</v>
      </c>
      <c r="DR103" s="4">
        <f t="shared" si="119"/>
        <v>2.1673325138291335</v>
      </c>
      <c r="DS103" s="4">
        <f t="shared" si="120"/>
        <v>1352517</v>
      </c>
      <c r="DT103" s="4">
        <f t="shared" si="121"/>
        <v>621485</v>
      </c>
      <c r="DU103" s="5">
        <f t="shared" si="130"/>
        <v>0.99404973644213046</v>
      </c>
      <c r="DV103" s="5">
        <f t="shared" si="131"/>
        <v>0.85606635584950663</v>
      </c>
      <c r="DW103" s="5">
        <f t="shared" si="107"/>
        <v>2.1762665229249296</v>
      </c>
      <c r="DX103" s="11">
        <f t="shared" si="108"/>
        <v>0.51130258320996691</v>
      </c>
      <c r="DY103" s="11">
        <f t="shared" si="109"/>
        <v>0.58589035515683174</v>
      </c>
      <c r="DZ103" s="11">
        <f t="shared" si="110"/>
        <v>0.44635504508494062</v>
      </c>
      <c r="EA103" s="11">
        <f t="shared" si="111"/>
        <v>0.55868189114698485</v>
      </c>
      <c r="EB103" s="17"/>
      <c r="EC103" s="17"/>
      <c r="ED103" s="17"/>
      <c r="EE103" s="17"/>
      <c r="EF103" s="16"/>
      <c r="EG103" s="16"/>
      <c r="EH103" s="16"/>
      <c r="EI103" s="16"/>
      <c r="EJ103" s="16"/>
    </row>
    <row r="104" spans="1:140" x14ac:dyDescent="0.25">
      <c r="A104" s="4">
        <v>158</v>
      </c>
      <c r="B104" s="4">
        <v>1</v>
      </c>
      <c r="C104" s="4">
        <v>275</v>
      </c>
      <c r="D104" s="4">
        <v>187</v>
      </c>
      <c r="E104" s="4">
        <v>200305</v>
      </c>
      <c r="F104" s="5">
        <f t="shared" si="136"/>
        <v>1.4705882352941178</v>
      </c>
      <c r="G104" s="4">
        <f t="shared" si="122"/>
        <v>23034</v>
      </c>
      <c r="H104" s="4">
        <f t="shared" si="123"/>
        <v>22222</v>
      </c>
      <c r="I104" s="4">
        <f t="shared" si="112"/>
        <v>102</v>
      </c>
      <c r="J104" s="4">
        <f t="shared" si="98"/>
        <v>0.82926829268292679</v>
      </c>
      <c r="K104" s="6">
        <f t="shared" si="137"/>
        <v>1.036540365403654</v>
      </c>
      <c r="M104" s="4">
        <v>159</v>
      </c>
      <c r="N104" s="4">
        <v>2</v>
      </c>
      <c r="O104" s="4">
        <v>337</v>
      </c>
      <c r="P104" s="4">
        <v>161</v>
      </c>
      <c r="Q104" s="4">
        <v>187977</v>
      </c>
      <c r="R104" s="5">
        <f t="shared" si="113"/>
        <v>2.0931677018633539</v>
      </c>
      <c r="S104" s="4">
        <f t="shared" si="142"/>
        <v>21856</v>
      </c>
      <c r="T104" s="4">
        <f t="shared" si="143"/>
        <v>22963</v>
      </c>
      <c r="U104" s="4">
        <f t="shared" si="114"/>
        <v>102</v>
      </c>
      <c r="V104" s="4">
        <f t="shared" si="101"/>
        <v>0.8571428571428571</v>
      </c>
      <c r="W104" s="6">
        <f t="shared" si="138"/>
        <v>0.95179201323868834</v>
      </c>
      <c r="Y104" s="4">
        <v>144</v>
      </c>
      <c r="Z104" s="4">
        <v>3</v>
      </c>
      <c r="AA104" s="4">
        <v>283</v>
      </c>
      <c r="AB104" s="4">
        <v>170</v>
      </c>
      <c r="AC104" s="4">
        <v>152508</v>
      </c>
      <c r="AD104" s="5">
        <f t="shared" si="139"/>
        <v>1.6647058823529413</v>
      </c>
      <c r="AE104" s="4">
        <f t="shared" si="124"/>
        <v>23051</v>
      </c>
      <c r="AF104" s="4">
        <f t="shared" si="125"/>
        <v>21584</v>
      </c>
      <c r="AG104" s="4">
        <f t="shared" si="115"/>
        <v>102</v>
      </c>
      <c r="AH104" s="4">
        <f t="shared" si="102"/>
        <v>0.85</v>
      </c>
      <c r="AI104" s="6">
        <f t="shared" si="140"/>
        <v>1.0679670126019274</v>
      </c>
      <c r="AK104" s="4">
        <v>162</v>
      </c>
      <c r="AL104" s="4">
        <v>4</v>
      </c>
      <c r="AM104" s="4">
        <v>225</v>
      </c>
      <c r="AN104" s="4">
        <v>148</v>
      </c>
      <c r="AO104" s="4">
        <v>189013</v>
      </c>
      <c r="AP104" s="5">
        <f t="shared" si="135"/>
        <v>1.5202702702702702</v>
      </c>
      <c r="AQ104" s="4">
        <f t="shared" si="126"/>
        <v>22924</v>
      </c>
      <c r="AR104" s="4">
        <f t="shared" si="127"/>
        <v>22420</v>
      </c>
      <c r="AS104" s="4">
        <f t="shared" si="116"/>
        <v>102</v>
      </c>
      <c r="AT104" s="4">
        <f t="shared" si="103"/>
        <v>0.82258064516129037</v>
      </c>
      <c r="AU104" s="6">
        <f t="shared" si="141"/>
        <v>1.0224799286351471</v>
      </c>
      <c r="BB104" s="5"/>
      <c r="BG104" s="6"/>
      <c r="BN104" s="5"/>
      <c r="BS104" s="6"/>
      <c r="BZ104" s="5"/>
      <c r="CE104" s="6"/>
      <c r="CL104" s="5"/>
      <c r="CQ104" s="6"/>
      <c r="CX104" s="9"/>
      <c r="DC104" s="6"/>
      <c r="DE104" s="4">
        <f t="shared" si="104"/>
        <v>0.54255319148936165</v>
      </c>
      <c r="DF104" s="4">
        <v>102</v>
      </c>
      <c r="DG104" s="4">
        <f>AM60+AA71+O56+C60</f>
        <v>898</v>
      </c>
      <c r="DH104" s="4">
        <f>AN60+AB71+P56+D60</f>
        <v>733</v>
      </c>
      <c r="DI104" s="4">
        <f t="shared" si="144"/>
        <v>62376</v>
      </c>
      <c r="DJ104" s="4">
        <f t="shared" si="145"/>
        <v>62579</v>
      </c>
      <c r="DK104" s="4">
        <f t="shared" si="133"/>
        <v>898</v>
      </c>
      <c r="DL104" s="4">
        <f t="shared" si="134"/>
        <v>733</v>
      </c>
      <c r="DM104" s="4">
        <f t="shared" si="132"/>
        <v>1.2251023192360164</v>
      </c>
      <c r="DN104" s="4">
        <f t="shared" si="128"/>
        <v>48271</v>
      </c>
      <c r="DO104" s="4">
        <f t="shared" si="129"/>
        <v>56071</v>
      </c>
      <c r="DP104" s="4">
        <f t="shared" si="117"/>
        <v>14105</v>
      </c>
      <c r="DQ104" s="4">
        <f t="shared" si="118"/>
        <v>6508</v>
      </c>
      <c r="DR104" s="4">
        <f t="shared" si="119"/>
        <v>2.1673325138291335</v>
      </c>
      <c r="DS104" s="4">
        <f t="shared" si="120"/>
        <v>1366622</v>
      </c>
      <c r="DT104" s="4">
        <f t="shared" si="121"/>
        <v>627993</v>
      </c>
      <c r="DU104" s="5">
        <f t="shared" si="130"/>
        <v>0.99675610028923445</v>
      </c>
      <c r="DV104" s="5">
        <f t="shared" si="131"/>
        <v>0.86089065648909413</v>
      </c>
      <c r="DW104" s="5">
        <f t="shared" si="107"/>
        <v>2.1761739382445344</v>
      </c>
      <c r="DX104" s="11">
        <f t="shared" si="108"/>
        <v>0.51877110397711201</v>
      </c>
      <c r="DY104" s="11">
        <f t="shared" si="109"/>
        <v>0.59283433908998762</v>
      </c>
      <c r="DZ104" s="11">
        <f t="shared" si="110"/>
        <v>0.45481612693507201</v>
      </c>
      <c r="EA104" s="11">
        <f t="shared" si="111"/>
        <v>0.56608211931227348</v>
      </c>
      <c r="EB104" s="17"/>
      <c r="EC104" s="17"/>
      <c r="ED104" s="17"/>
      <c r="EE104" s="17"/>
      <c r="EF104" s="16"/>
      <c r="EG104" s="16"/>
      <c r="EH104" s="16"/>
      <c r="EI104" s="16"/>
      <c r="EJ104" s="16"/>
    </row>
    <row r="105" spans="1:140" x14ac:dyDescent="0.25">
      <c r="A105" s="4">
        <v>159</v>
      </c>
      <c r="B105" s="4">
        <v>1</v>
      </c>
      <c r="C105" s="4">
        <v>245</v>
      </c>
      <c r="D105" s="4">
        <v>223</v>
      </c>
      <c r="E105" s="4">
        <v>187977</v>
      </c>
      <c r="F105" s="5">
        <f t="shared" si="136"/>
        <v>1.0986547085201794</v>
      </c>
      <c r="G105" s="4">
        <f t="shared" si="122"/>
        <v>23279</v>
      </c>
      <c r="H105" s="4">
        <f t="shared" si="123"/>
        <v>22445</v>
      </c>
      <c r="I105" s="4">
        <f t="shared" si="112"/>
        <v>103</v>
      </c>
      <c r="J105" s="4">
        <f t="shared" si="98"/>
        <v>0.83739837398373984</v>
      </c>
      <c r="K105" s="6">
        <f t="shared" si="137"/>
        <v>1.0371574961015817</v>
      </c>
      <c r="M105" s="4">
        <v>161</v>
      </c>
      <c r="N105" s="4">
        <v>2</v>
      </c>
      <c r="O105" s="4">
        <v>343</v>
      </c>
      <c r="P105" s="4">
        <v>124</v>
      </c>
      <c r="Q105" s="4">
        <v>188513</v>
      </c>
      <c r="R105" s="5">
        <f t="shared" si="113"/>
        <v>2.7661290322580645</v>
      </c>
      <c r="S105" s="4">
        <f t="shared" si="142"/>
        <v>22199</v>
      </c>
      <c r="T105" s="4">
        <f t="shared" si="143"/>
        <v>23087</v>
      </c>
      <c r="U105" s="4">
        <f t="shared" si="114"/>
        <v>103</v>
      </c>
      <c r="V105" s="4">
        <f t="shared" si="101"/>
        <v>0.86554621848739499</v>
      </c>
      <c r="W105" s="6">
        <f t="shared" si="138"/>
        <v>0.96153679559925498</v>
      </c>
      <c r="Y105" s="4">
        <v>146</v>
      </c>
      <c r="Z105" s="4">
        <v>3</v>
      </c>
      <c r="AA105" s="4">
        <v>366</v>
      </c>
      <c r="AB105" s="4">
        <v>100</v>
      </c>
      <c r="AC105" s="4">
        <v>156662</v>
      </c>
      <c r="AD105" s="5">
        <f t="shared" si="139"/>
        <v>3.66</v>
      </c>
      <c r="AE105" s="4">
        <f t="shared" si="124"/>
        <v>23417</v>
      </c>
      <c r="AF105" s="4">
        <f t="shared" si="125"/>
        <v>21684</v>
      </c>
      <c r="AG105" s="4">
        <f t="shared" si="115"/>
        <v>103</v>
      </c>
      <c r="AH105" s="4">
        <f t="shared" si="102"/>
        <v>0.85833333333333328</v>
      </c>
      <c r="AI105" s="6">
        <f t="shared" si="140"/>
        <v>1.0799206788415421</v>
      </c>
      <c r="AK105" s="4">
        <v>163</v>
      </c>
      <c r="AL105" s="4">
        <v>4</v>
      </c>
      <c r="AM105" s="4">
        <v>266</v>
      </c>
      <c r="AN105" s="4">
        <v>192</v>
      </c>
      <c r="AO105" s="4">
        <v>196078</v>
      </c>
      <c r="AP105" s="5">
        <f t="shared" si="135"/>
        <v>1.3854166666666667</v>
      </c>
      <c r="AQ105" s="4">
        <f t="shared" si="126"/>
        <v>23190</v>
      </c>
      <c r="AR105" s="4">
        <f t="shared" si="127"/>
        <v>22612</v>
      </c>
      <c r="AS105" s="4">
        <f t="shared" si="116"/>
        <v>103</v>
      </c>
      <c r="AT105" s="4">
        <f t="shared" si="103"/>
        <v>0.83064516129032262</v>
      </c>
      <c r="AU105" s="6">
        <f t="shared" si="141"/>
        <v>1.0255616486821157</v>
      </c>
      <c r="BB105" s="5"/>
      <c r="BG105" s="6"/>
      <c r="BN105" s="5"/>
      <c r="BS105" s="6"/>
      <c r="BZ105" s="5"/>
      <c r="CE105" s="6"/>
      <c r="CL105" s="5"/>
      <c r="CQ105" s="6"/>
      <c r="CX105" s="9"/>
      <c r="DC105" s="6"/>
      <c r="DE105" s="4">
        <f t="shared" si="104"/>
        <v>0.5478723404255319</v>
      </c>
      <c r="DF105" s="4">
        <v>103</v>
      </c>
      <c r="DG105" s="4">
        <f>AM61+AA72+O57+C61</f>
        <v>1029</v>
      </c>
      <c r="DH105" s="4">
        <f>AN61+AB72+P57+D61</f>
        <v>606</v>
      </c>
      <c r="DI105" s="4">
        <f t="shared" si="144"/>
        <v>63405</v>
      </c>
      <c r="DJ105" s="4">
        <f t="shared" si="145"/>
        <v>63185</v>
      </c>
      <c r="DK105" s="4">
        <f t="shared" si="133"/>
        <v>1029</v>
      </c>
      <c r="DL105" s="4">
        <f t="shared" si="134"/>
        <v>606</v>
      </c>
      <c r="DM105" s="4">
        <f t="shared" si="132"/>
        <v>1.698019801980198</v>
      </c>
      <c r="DN105" s="4">
        <f t="shared" si="128"/>
        <v>49300</v>
      </c>
      <c r="DO105" s="4">
        <f t="shared" si="129"/>
        <v>56677</v>
      </c>
      <c r="DP105" s="4">
        <f t="shared" si="117"/>
        <v>14105</v>
      </c>
      <c r="DQ105" s="4">
        <f t="shared" si="118"/>
        <v>6508</v>
      </c>
      <c r="DR105" s="4">
        <f t="shared" si="119"/>
        <v>2.1673325138291335</v>
      </c>
      <c r="DS105" s="4">
        <f t="shared" si="120"/>
        <v>1380727</v>
      </c>
      <c r="DT105" s="4">
        <f t="shared" si="121"/>
        <v>634501</v>
      </c>
      <c r="DU105" s="5">
        <f t="shared" si="130"/>
        <v>1.003481839044077</v>
      </c>
      <c r="DV105" s="5">
        <f t="shared" si="131"/>
        <v>0.86984138186565985</v>
      </c>
      <c r="DW105" s="5">
        <f t="shared" si="107"/>
        <v>2.1760832528238727</v>
      </c>
      <c r="DX105" s="11">
        <f t="shared" si="108"/>
        <v>0.52732913055772712</v>
      </c>
      <c r="DY105" s="11">
        <f t="shared" si="109"/>
        <v>0.59857520438806733</v>
      </c>
      <c r="DZ105" s="11">
        <f t="shared" si="110"/>
        <v>0.46451150914418698</v>
      </c>
      <c r="EA105" s="11">
        <f t="shared" si="111"/>
        <v>0.57220017970540427</v>
      </c>
      <c r="EB105" s="17"/>
      <c r="EC105" s="17"/>
      <c r="ED105" s="17"/>
      <c r="EE105" s="17"/>
      <c r="EF105" s="16"/>
      <c r="EG105" s="16"/>
      <c r="EH105" s="16"/>
      <c r="EI105" s="16"/>
      <c r="EJ105" s="16"/>
    </row>
    <row r="106" spans="1:140" x14ac:dyDescent="0.25">
      <c r="A106" s="4">
        <v>160</v>
      </c>
      <c r="B106" s="4">
        <v>1</v>
      </c>
      <c r="C106" s="4">
        <v>290</v>
      </c>
      <c r="D106" s="4">
        <v>173</v>
      </c>
      <c r="E106" s="4">
        <v>202662</v>
      </c>
      <c r="F106" s="5">
        <f t="shared" si="136"/>
        <v>1.676300578034682</v>
      </c>
      <c r="G106" s="4">
        <f t="shared" si="122"/>
        <v>23569</v>
      </c>
      <c r="H106" s="4">
        <f t="shared" si="123"/>
        <v>22618</v>
      </c>
      <c r="I106" s="4">
        <f t="shared" si="112"/>
        <v>104</v>
      </c>
      <c r="J106" s="4">
        <f t="shared" si="98"/>
        <v>0.84552845528455289</v>
      </c>
      <c r="K106" s="6">
        <f t="shared" si="137"/>
        <v>1.0420461579273146</v>
      </c>
      <c r="M106" s="4">
        <v>162</v>
      </c>
      <c r="N106" s="4">
        <v>2</v>
      </c>
      <c r="O106" s="4">
        <v>273</v>
      </c>
      <c r="P106" s="4">
        <v>185</v>
      </c>
      <c r="Q106" s="4">
        <v>189013</v>
      </c>
      <c r="R106" s="5">
        <f t="shared" si="113"/>
        <v>1.4756756756756757</v>
      </c>
      <c r="S106" s="4">
        <f t="shared" si="142"/>
        <v>22472</v>
      </c>
      <c r="T106" s="4">
        <f t="shared" si="143"/>
        <v>23272</v>
      </c>
      <c r="U106" s="4">
        <f t="shared" si="114"/>
        <v>104</v>
      </c>
      <c r="V106" s="4">
        <f t="shared" si="101"/>
        <v>0.87394957983193278</v>
      </c>
      <c r="W106" s="6">
        <f t="shared" si="138"/>
        <v>0.96562392574767963</v>
      </c>
      <c r="Y106" s="4">
        <v>147</v>
      </c>
      <c r="Z106" s="4">
        <v>3</v>
      </c>
      <c r="AA106" s="4">
        <v>285</v>
      </c>
      <c r="AB106" s="4">
        <v>191</v>
      </c>
      <c r="AC106" s="4">
        <v>157513</v>
      </c>
      <c r="AD106" s="5">
        <f t="shared" si="139"/>
        <v>1.4921465968586387</v>
      </c>
      <c r="AE106" s="4">
        <f t="shared" si="124"/>
        <v>23702</v>
      </c>
      <c r="AF106" s="4">
        <f t="shared" si="125"/>
        <v>21875</v>
      </c>
      <c r="AG106" s="4">
        <f t="shared" si="115"/>
        <v>104</v>
      </c>
      <c r="AH106" s="4">
        <f t="shared" si="102"/>
        <v>0.8666666666666667</v>
      </c>
      <c r="AI106" s="6">
        <f t="shared" si="140"/>
        <v>1.08352</v>
      </c>
      <c r="AK106" s="4">
        <v>164</v>
      </c>
      <c r="AL106" s="4">
        <v>4</v>
      </c>
      <c r="AM106" s="4">
        <v>268</v>
      </c>
      <c r="AN106" s="4">
        <v>191</v>
      </c>
      <c r="AO106" s="4">
        <v>228109</v>
      </c>
      <c r="AP106" s="5">
        <f t="shared" si="135"/>
        <v>1.4031413612565444</v>
      </c>
      <c r="AQ106" s="4">
        <f t="shared" si="126"/>
        <v>23458</v>
      </c>
      <c r="AR106" s="4">
        <f t="shared" si="127"/>
        <v>22803</v>
      </c>
      <c r="AS106" s="4">
        <f t="shared" si="116"/>
        <v>104</v>
      </c>
      <c r="AT106" s="4">
        <f t="shared" si="103"/>
        <v>0.83870967741935487</v>
      </c>
      <c r="AU106" s="6">
        <f t="shared" si="141"/>
        <v>1.0287242906635092</v>
      </c>
      <c r="BB106" s="5"/>
      <c r="BG106" s="6"/>
      <c r="BN106" s="5"/>
      <c r="BS106" s="6"/>
      <c r="BZ106" s="5"/>
      <c r="CE106" s="6"/>
      <c r="CL106" s="5"/>
      <c r="CQ106" s="6"/>
      <c r="CX106" s="9"/>
      <c r="DC106" s="6"/>
      <c r="DE106" s="4">
        <f t="shared" si="104"/>
        <v>0.55319148936170215</v>
      </c>
      <c r="DF106" s="4">
        <v>104</v>
      </c>
      <c r="DG106" s="4">
        <f>AM62+AA73+O58+C62</f>
        <v>970</v>
      </c>
      <c r="DH106" s="4">
        <f>AN62+AB73+P58+D62</f>
        <v>737</v>
      </c>
      <c r="DI106" s="4">
        <f t="shared" si="144"/>
        <v>64375</v>
      </c>
      <c r="DJ106" s="4">
        <f t="shared" si="145"/>
        <v>63922</v>
      </c>
      <c r="DK106" s="4">
        <f t="shared" si="133"/>
        <v>970</v>
      </c>
      <c r="DL106" s="4">
        <f t="shared" si="134"/>
        <v>737</v>
      </c>
      <c r="DM106" s="4">
        <f t="shared" si="132"/>
        <v>1.316146540027137</v>
      </c>
      <c r="DN106" s="4">
        <f t="shared" si="128"/>
        <v>50270</v>
      </c>
      <c r="DO106" s="4">
        <f t="shared" si="129"/>
        <v>57414</v>
      </c>
      <c r="DP106" s="4">
        <f t="shared" si="117"/>
        <v>14105</v>
      </c>
      <c r="DQ106" s="4">
        <f t="shared" si="118"/>
        <v>6508</v>
      </c>
      <c r="DR106" s="4">
        <f t="shared" si="119"/>
        <v>2.1673325138291335</v>
      </c>
      <c r="DS106" s="4">
        <f t="shared" si="120"/>
        <v>1394832</v>
      </c>
      <c r="DT106" s="4">
        <f t="shared" si="121"/>
        <v>641009</v>
      </c>
      <c r="DU106" s="5">
        <f t="shared" si="130"/>
        <v>1.0070867619911767</v>
      </c>
      <c r="DV106" s="5">
        <f t="shared" si="131"/>
        <v>0.87557041836485872</v>
      </c>
      <c r="DW106" s="5">
        <f t="shared" si="107"/>
        <v>2.1759944088148528</v>
      </c>
      <c r="DX106" s="11">
        <f t="shared" si="108"/>
        <v>0.53539646368036731</v>
      </c>
      <c r="DY106" s="11">
        <f t="shared" si="109"/>
        <v>0.60555708182154055</v>
      </c>
      <c r="DZ106" s="11">
        <f t="shared" si="110"/>
        <v>0.47365098508475217</v>
      </c>
      <c r="EA106" s="11">
        <f t="shared" si="111"/>
        <v>0.57964079110761124</v>
      </c>
      <c r="EB106" s="17"/>
      <c r="EC106" s="17"/>
      <c r="ED106" s="17"/>
      <c r="EE106" s="17"/>
      <c r="EF106" s="16"/>
      <c r="EG106" s="16"/>
      <c r="EH106" s="16"/>
      <c r="EI106" s="16"/>
      <c r="EJ106" s="16"/>
    </row>
    <row r="107" spans="1:140" x14ac:dyDescent="0.25">
      <c r="A107" s="4">
        <v>161</v>
      </c>
      <c r="B107" s="4">
        <v>1</v>
      </c>
      <c r="C107" s="4">
        <v>316</v>
      </c>
      <c r="D107" s="4">
        <v>155</v>
      </c>
      <c r="E107" s="4">
        <v>188513</v>
      </c>
      <c r="F107" s="5">
        <f t="shared" si="136"/>
        <v>2.0387096774193547</v>
      </c>
      <c r="G107" s="4">
        <f t="shared" si="122"/>
        <v>23885</v>
      </c>
      <c r="H107" s="4">
        <f t="shared" si="123"/>
        <v>22773</v>
      </c>
      <c r="I107" s="4">
        <f t="shared" si="112"/>
        <v>105</v>
      </c>
      <c r="J107" s="4">
        <f t="shared" si="98"/>
        <v>0.85365853658536583</v>
      </c>
      <c r="K107" s="6">
        <f t="shared" si="137"/>
        <v>1.0488297545338778</v>
      </c>
      <c r="M107" s="4">
        <v>163</v>
      </c>
      <c r="N107" s="4">
        <v>2</v>
      </c>
      <c r="O107" s="4">
        <v>269</v>
      </c>
      <c r="P107" s="4">
        <v>193</v>
      </c>
      <c r="Q107" s="4">
        <v>195584</v>
      </c>
      <c r="R107" s="5">
        <f>O110/P110</f>
        <v>2.6190476190476191</v>
      </c>
      <c r="S107" s="4">
        <f>S106+O110</f>
        <v>22802</v>
      </c>
      <c r="T107" s="4">
        <f>T106+P110</f>
        <v>23398</v>
      </c>
      <c r="U107" s="4">
        <f t="shared" si="114"/>
        <v>105</v>
      </c>
      <c r="V107" s="4">
        <f t="shared" si="101"/>
        <v>0.88235294117647056</v>
      </c>
      <c r="W107" s="6">
        <f t="shared" si="138"/>
        <v>0.97452773741345411</v>
      </c>
      <c r="Y107" s="4">
        <v>149</v>
      </c>
      <c r="Z107" s="4">
        <v>3</v>
      </c>
      <c r="AA107" s="4">
        <v>300</v>
      </c>
      <c r="AB107" s="4">
        <v>179</v>
      </c>
      <c r="AC107" s="4">
        <v>162325</v>
      </c>
      <c r="AD107" s="5">
        <f t="shared" si="139"/>
        <v>1.6759776536312849</v>
      </c>
      <c r="AE107" s="4">
        <f t="shared" si="124"/>
        <v>24002</v>
      </c>
      <c r="AF107" s="4">
        <f t="shared" si="125"/>
        <v>22054</v>
      </c>
      <c r="AG107" s="4">
        <f t="shared" si="115"/>
        <v>105</v>
      </c>
      <c r="AH107" s="4">
        <f t="shared" si="102"/>
        <v>0.875</v>
      </c>
      <c r="AI107" s="6">
        <f t="shared" si="140"/>
        <v>1.088328647864333</v>
      </c>
      <c r="AK107" s="4">
        <v>165</v>
      </c>
      <c r="AL107" s="4">
        <v>4</v>
      </c>
      <c r="AM107" s="4">
        <v>256</v>
      </c>
      <c r="AN107" s="4">
        <v>178</v>
      </c>
      <c r="AO107" s="4">
        <v>197111</v>
      </c>
      <c r="AP107" s="5">
        <f t="shared" si="135"/>
        <v>1.4382022471910112</v>
      </c>
      <c r="AQ107" s="4">
        <f t="shared" si="126"/>
        <v>23714</v>
      </c>
      <c r="AR107" s="4">
        <f t="shared" si="127"/>
        <v>22981</v>
      </c>
      <c r="AS107" s="4">
        <f t="shared" si="116"/>
        <v>105</v>
      </c>
      <c r="AT107" s="4">
        <f t="shared" si="103"/>
        <v>0.84677419354838712</v>
      </c>
      <c r="AU107" s="6">
        <f t="shared" si="141"/>
        <v>1.0318959140159263</v>
      </c>
      <c r="BB107" s="5"/>
      <c r="BG107" s="6"/>
      <c r="BN107" s="5"/>
      <c r="BS107" s="6"/>
      <c r="BZ107" s="5"/>
      <c r="CE107" s="6"/>
      <c r="CL107" s="5"/>
      <c r="CQ107" s="6"/>
      <c r="CX107" s="9"/>
      <c r="DC107" s="6"/>
      <c r="DE107" s="4">
        <f t="shared" si="104"/>
        <v>0.55851063829787229</v>
      </c>
      <c r="DF107" s="4">
        <v>105</v>
      </c>
      <c r="DG107" s="4">
        <f>AM63+AA74+O59+C63</f>
        <v>1031</v>
      </c>
      <c r="DH107" s="4">
        <f>AN63+AB74+P59+D63</f>
        <v>748</v>
      </c>
      <c r="DI107" s="4">
        <f t="shared" si="144"/>
        <v>65406</v>
      </c>
      <c r="DJ107" s="4">
        <f t="shared" si="145"/>
        <v>64670</v>
      </c>
      <c r="DK107" s="4">
        <f t="shared" si="133"/>
        <v>1031</v>
      </c>
      <c r="DL107" s="4">
        <f t="shared" si="134"/>
        <v>748</v>
      </c>
      <c r="DM107" s="4">
        <f t="shared" si="132"/>
        <v>1.3783422459893049</v>
      </c>
      <c r="DN107" s="4">
        <f t="shared" si="128"/>
        <v>51301</v>
      </c>
      <c r="DO107" s="4">
        <f t="shared" si="129"/>
        <v>58162</v>
      </c>
      <c r="DP107" s="4">
        <f t="shared" si="117"/>
        <v>14105</v>
      </c>
      <c r="DQ107" s="4">
        <f t="shared" si="118"/>
        <v>6508</v>
      </c>
      <c r="DR107" s="4">
        <f t="shared" si="119"/>
        <v>2.1673325138291335</v>
      </c>
      <c r="DS107" s="4">
        <f t="shared" si="120"/>
        <v>1408937</v>
      </c>
      <c r="DT107" s="4">
        <f t="shared" si="121"/>
        <v>647517</v>
      </c>
      <c r="DU107" s="5">
        <f t="shared" si="130"/>
        <v>1.0113808566568734</v>
      </c>
      <c r="DV107" s="5">
        <f t="shared" si="131"/>
        <v>0.88203638114232663</v>
      </c>
      <c r="DW107" s="5">
        <f t="shared" si="107"/>
        <v>2.1759073506950397</v>
      </c>
      <c r="DX107" s="11">
        <f t="shared" si="108"/>
        <v>0.54397112393752389</v>
      </c>
      <c r="DY107" s="11">
        <f t="shared" si="109"/>
        <v>0.61264316638088656</v>
      </c>
      <c r="DZ107" s="11">
        <f t="shared" si="110"/>
        <v>0.48336521157415696</v>
      </c>
      <c r="EA107" s="11">
        <f t="shared" si="111"/>
        <v>0.58719245641134366</v>
      </c>
      <c r="EB107" s="17"/>
      <c r="EC107" s="17"/>
      <c r="ED107" s="17"/>
      <c r="EE107" s="17"/>
      <c r="EF107" s="16"/>
      <c r="EG107" s="16"/>
      <c r="EH107" s="16"/>
      <c r="EI107" s="16"/>
      <c r="EJ107" s="16"/>
    </row>
    <row r="108" spans="1:140" x14ac:dyDescent="0.25">
      <c r="A108" s="4">
        <v>163</v>
      </c>
      <c r="B108" s="4">
        <v>1</v>
      </c>
      <c r="C108" s="4">
        <v>378</v>
      </c>
      <c r="D108" s="4">
        <v>102</v>
      </c>
      <c r="E108" s="4">
        <v>196078</v>
      </c>
      <c r="F108" s="5">
        <f t="shared" si="136"/>
        <v>3.7058823529411766</v>
      </c>
      <c r="G108" s="4">
        <f t="shared" si="122"/>
        <v>24263</v>
      </c>
      <c r="H108" s="4">
        <f t="shared" si="123"/>
        <v>22875</v>
      </c>
      <c r="I108" s="4">
        <f t="shared" si="112"/>
        <v>106</v>
      </c>
      <c r="J108" s="4">
        <f t="shared" si="98"/>
        <v>0.86178861788617889</v>
      </c>
      <c r="K108" s="6">
        <f t="shared" si="137"/>
        <v>1.0606775956284153</v>
      </c>
      <c r="M108" s="4">
        <v>165</v>
      </c>
      <c r="N108" s="4">
        <v>2</v>
      </c>
      <c r="O108" s="4">
        <v>305</v>
      </c>
      <c r="P108" s="4">
        <v>166</v>
      </c>
      <c r="Q108" s="4">
        <v>196078</v>
      </c>
      <c r="R108" s="5">
        <f>O107/P107</f>
        <v>1.3937823834196892</v>
      </c>
      <c r="S108" s="4">
        <f t="shared" ref="S108:T110" si="146">S107+O107</f>
        <v>23071</v>
      </c>
      <c r="T108" s="4">
        <f t="shared" si="146"/>
        <v>23591</v>
      </c>
      <c r="U108" s="4">
        <f t="shared" si="114"/>
        <v>106</v>
      </c>
      <c r="V108" s="4">
        <f t="shared" si="101"/>
        <v>0.89075630252100846</v>
      </c>
      <c r="W108" s="6">
        <f t="shared" si="138"/>
        <v>0.97795769573142299</v>
      </c>
      <c r="Y108" s="4">
        <v>151</v>
      </c>
      <c r="Z108" s="4">
        <v>3</v>
      </c>
      <c r="AA108" s="4">
        <v>291</v>
      </c>
      <c r="AB108" s="4">
        <v>192</v>
      </c>
      <c r="AC108" s="4">
        <v>170438</v>
      </c>
      <c r="AD108" s="5">
        <f t="shared" si="139"/>
        <v>1.515625</v>
      </c>
      <c r="AE108" s="4">
        <f t="shared" si="124"/>
        <v>24293</v>
      </c>
      <c r="AF108" s="4">
        <f t="shared" si="125"/>
        <v>22246</v>
      </c>
      <c r="AG108" s="4">
        <f t="shared" si="115"/>
        <v>106</v>
      </c>
      <c r="AH108" s="4">
        <f t="shared" si="102"/>
        <v>0.8833333333333333</v>
      </c>
      <c r="AI108" s="6">
        <f t="shared" si="140"/>
        <v>1.0920165422997392</v>
      </c>
      <c r="AK108" s="4">
        <v>166</v>
      </c>
      <c r="AL108" s="4">
        <v>4</v>
      </c>
      <c r="AM108" s="4">
        <v>118</v>
      </c>
      <c r="AN108" s="4">
        <v>340</v>
      </c>
      <c r="AO108" s="4">
        <v>231052</v>
      </c>
      <c r="AP108" s="5">
        <f t="shared" si="135"/>
        <v>0.34705882352941175</v>
      </c>
      <c r="AQ108" s="4">
        <f t="shared" si="126"/>
        <v>23832</v>
      </c>
      <c r="AR108" s="4">
        <f t="shared" si="127"/>
        <v>23321</v>
      </c>
      <c r="AS108" s="4">
        <f t="shared" si="116"/>
        <v>106</v>
      </c>
      <c r="AT108" s="4">
        <f t="shared" si="103"/>
        <v>0.85483870967741937</v>
      </c>
      <c r="AU108" s="6">
        <f t="shared" si="141"/>
        <v>1.0219115818361133</v>
      </c>
      <c r="BB108" s="5"/>
      <c r="BG108" s="6"/>
      <c r="BN108" s="5"/>
      <c r="BS108" s="6"/>
      <c r="BZ108" s="5"/>
      <c r="CE108" s="6"/>
      <c r="CL108" s="5"/>
      <c r="CQ108" s="6"/>
      <c r="CX108" s="9"/>
      <c r="DC108" s="6"/>
      <c r="DE108" s="4">
        <f t="shared" si="104"/>
        <v>0.56382978723404253</v>
      </c>
      <c r="DF108" s="4">
        <v>106</v>
      </c>
      <c r="DG108" s="4">
        <f>AA75+O60+C64</f>
        <v>557</v>
      </c>
      <c r="DH108" s="4">
        <f>AB75+P60+D64</f>
        <v>617</v>
      </c>
      <c r="DI108" s="4">
        <f t="shared" si="144"/>
        <v>65963</v>
      </c>
      <c r="DJ108" s="4">
        <f t="shared" si="145"/>
        <v>65287</v>
      </c>
      <c r="DK108" s="4">
        <f t="shared" si="133"/>
        <v>557</v>
      </c>
      <c r="DL108" s="4">
        <f t="shared" si="134"/>
        <v>617</v>
      </c>
      <c r="DM108" s="4">
        <f t="shared" si="132"/>
        <v>0.9027552674230146</v>
      </c>
      <c r="DN108" s="4">
        <f t="shared" si="128"/>
        <v>51858</v>
      </c>
      <c r="DO108" s="4">
        <f t="shared" si="129"/>
        <v>58779</v>
      </c>
      <c r="DP108" s="4">
        <f t="shared" si="117"/>
        <v>14105</v>
      </c>
      <c r="DQ108" s="4">
        <f t="shared" si="118"/>
        <v>6508</v>
      </c>
      <c r="DR108" s="4">
        <f t="shared" si="119"/>
        <v>2.1673325138291335</v>
      </c>
      <c r="DS108" s="4">
        <f t="shared" si="120"/>
        <v>1423042</v>
      </c>
      <c r="DT108" s="4">
        <f t="shared" si="121"/>
        <v>654025</v>
      </c>
      <c r="DU108" s="5">
        <f t="shared" si="130"/>
        <v>1.0103542818631581</v>
      </c>
      <c r="DV108" s="5">
        <f t="shared" si="131"/>
        <v>0.88225386617669577</v>
      </c>
      <c r="DW108" s="5">
        <f t="shared" si="107"/>
        <v>2.1758220251519438</v>
      </c>
      <c r="DX108" s="11">
        <f t="shared" si="108"/>
        <v>0.54860360285433885</v>
      </c>
      <c r="DY108" s="11">
        <f t="shared" si="109"/>
        <v>0.61848823880483905</v>
      </c>
      <c r="DZ108" s="11">
        <f t="shared" si="110"/>
        <v>0.48861334363487324</v>
      </c>
      <c r="EA108" s="11">
        <f t="shared" si="111"/>
        <v>0.59342157070599999</v>
      </c>
      <c r="EB108" s="17"/>
      <c r="EC108" s="17"/>
      <c r="ED108" s="17"/>
      <c r="EE108" s="16"/>
      <c r="EF108" s="16"/>
      <c r="EG108" s="16"/>
      <c r="EH108" s="16"/>
      <c r="EI108" s="16"/>
      <c r="EJ108" s="16"/>
    </row>
    <row r="109" spans="1:140" x14ac:dyDescent="0.25">
      <c r="A109" s="4">
        <v>168</v>
      </c>
      <c r="B109" s="4">
        <v>1</v>
      </c>
      <c r="C109" s="4">
        <v>337</v>
      </c>
      <c r="D109" s="4">
        <v>132</v>
      </c>
      <c r="E109" s="4">
        <v>206636</v>
      </c>
      <c r="F109" s="5">
        <f t="shared" si="136"/>
        <v>2.5530303030303032</v>
      </c>
      <c r="G109" s="4">
        <f t="shared" si="122"/>
        <v>24600</v>
      </c>
      <c r="H109" s="4">
        <f t="shared" si="123"/>
        <v>23007</v>
      </c>
      <c r="I109" s="4">
        <f t="shared" si="112"/>
        <v>107</v>
      </c>
      <c r="J109" s="4">
        <f t="shared" si="98"/>
        <v>0.86991869918699183</v>
      </c>
      <c r="K109" s="6">
        <f t="shared" si="137"/>
        <v>1.0692397965836484</v>
      </c>
      <c r="M109" s="4">
        <v>167</v>
      </c>
      <c r="N109" s="4">
        <v>2</v>
      </c>
      <c r="O109" s="4">
        <v>274</v>
      </c>
      <c r="P109" s="4">
        <v>175</v>
      </c>
      <c r="Q109" s="4">
        <v>206636</v>
      </c>
      <c r="R109" s="5">
        <f>O108/P108</f>
        <v>1.8373493975903614</v>
      </c>
      <c r="S109" s="4">
        <f t="shared" si="146"/>
        <v>23376</v>
      </c>
      <c r="T109" s="4">
        <f t="shared" si="146"/>
        <v>23757</v>
      </c>
      <c r="U109" s="4">
        <f t="shared" si="114"/>
        <v>107</v>
      </c>
      <c r="V109" s="4">
        <f t="shared" si="101"/>
        <v>0.89915966386554624</v>
      </c>
      <c r="W109" s="6">
        <f t="shared" si="138"/>
        <v>0.98396262154312408</v>
      </c>
      <c r="Y109" s="4">
        <v>152</v>
      </c>
      <c r="Z109" s="4">
        <v>3</v>
      </c>
      <c r="AA109" s="4">
        <v>278</v>
      </c>
      <c r="AB109" s="4">
        <v>190</v>
      </c>
      <c r="AC109" s="4">
        <v>186016</v>
      </c>
      <c r="AD109" s="5">
        <f t="shared" si="139"/>
        <v>1.4631578947368422</v>
      </c>
      <c r="AE109" s="4">
        <f t="shared" si="124"/>
        <v>24571</v>
      </c>
      <c r="AF109" s="4">
        <f t="shared" si="125"/>
        <v>22436</v>
      </c>
      <c r="AG109" s="4">
        <f t="shared" si="115"/>
        <v>107</v>
      </c>
      <c r="AH109" s="4">
        <f t="shared" si="102"/>
        <v>0.89166666666666672</v>
      </c>
      <c r="AI109" s="6">
        <f t="shared" si="140"/>
        <v>1.0951595649848458</v>
      </c>
      <c r="AK109" s="4">
        <v>167</v>
      </c>
      <c r="AL109" s="4">
        <v>4</v>
      </c>
      <c r="AM109" s="4">
        <v>163</v>
      </c>
      <c r="AN109" s="4">
        <v>190</v>
      </c>
      <c r="AO109" s="4">
        <v>195584</v>
      </c>
      <c r="AP109" s="5">
        <f t="shared" si="135"/>
        <v>0.85789473684210527</v>
      </c>
      <c r="AQ109" s="4">
        <f t="shared" si="126"/>
        <v>23995</v>
      </c>
      <c r="AR109" s="4">
        <f t="shared" si="127"/>
        <v>23511</v>
      </c>
      <c r="AS109" s="4">
        <f t="shared" si="116"/>
        <v>107</v>
      </c>
      <c r="AT109" s="4">
        <f t="shared" si="103"/>
        <v>0.86290322580645162</v>
      </c>
      <c r="AU109" s="6">
        <f t="shared" si="141"/>
        <v>1.020586108630003</v>
      </c>
      <c r="BB109" s="5"/>
      <c r="BG109" s="6"/>
      <c r="BN109" s="5"/>
      <c r="BS109" s="6"/>
      <c r="BZ109" s="5"/>
      <c r="CE109" s="6"/>
      <c r="CL109" s="5"/>
      <c r="CQ109" s="6"/>
      <c r="CX109" s="9"/>
      <c r="DC109" s="6"/>
      <c r="DE109" s="4">
        <f t="shared" si="104"/>
        <v>0.56914893617021278</v>
      </c>
      <c r="DF109" s="4">
        <v>107</v>
      </c>
      <c r="DG109" s="4">
        <f>AM64+AA76+O61+C65</f>
        <v>926</v>
      </c>
      <c r="DH109" s="4">
        <f>AN64+AB76+P61+D65</f>
        <v>679</v>
      </c>
      <c r="DI109" s="4">
        <f t="shared" si="144"/>
        <v>66889</v>
      </c>
      <c r="DJ109" s="4">
        <f t="shared" si="145"/>
        <v>65966</v>
      </c>
      <c r="DK109" s="4">
        <f t="shared" si="133"/>
        <v>926</v>
      </c>
      <c r="DL109" s="4">
        <f t="shared" si="134"/>
        <v>679</v>
      </c>
      <c r="DM109" s="4">
        <f t="shared" si="132"/>
        <v>1.3637702503681886</v>
      </c>
      <c r="DN109" s="4">
        <f t="shared" si="128"/>
        <v>52784</v>
      </c>
      <c r="DO109" s="4">
        <f t="shared" si="129"/>
        <v>59458</v>
      </c>
      <c r="DP109" s="4">
        <f t="shared" si="117"/>
        <v>14105</v>
      </c>
      <c r="DQ109" s="4">
        <f t="shared" si="118"/>
        <v>6508</v>
      </c>
      <c r="DR109" s="4">
        <f t="shared" si="119"/>
        <v>2.1673325138291335</v>
      </c>
      <c r="DS109" s="4">
        <f t="shared" si="120"/>
        <v>1437147</v>
      </c>
      <c r="DT109" s="4">
        <f t="shared" si="121"/>
        <v>660533</v>
      </c>
      <c r="DU109" s="5">
        <f t="shared" si="130"/>
        <v>1.0139920565139617</v>
      </c>
      <c r="DV109" s="5">
        <f t="shared" si="131"/>
        <v>0.88775269938443946</v>
      </c>
      <c r="DW109" s="5">
        <f t="shared" si="107"/>
        <v>2.1757383809741526</v>
      </c>
      <c r="DX109" s="11">
        <f t="shared" si="108"/>
        <v>0.55630499509306541</v>
      </c>
      <c r="DY109" s="11">
        <f t="shared" si="109"/>
        <v>0.62492066048371053</v>
      </c>
      <c r="DZ109" s="11">
        <f t="shared" si="110"/>
        <v>0.49733824540906224</v>
      </c>
      <c r="EA109" s="11">
        <f t="shared" si="111"/>
        <v>0.60027662517289071</v>
      </c>
      <c r="EB109" s="17"/>
      <c r="EC109" s="17"/>
      <c r="ED109" s="17"/>
      <c r="EE109" s="17"/>
      <c r="EF109" s="16"/>
      <c r="EG109" s="16"/>
      <c r="EH109" s="16"/>
      <c r="EI109" s="16"/>
      <c r="EJ109" s="16"/>
    </row>
    <row r="110" spans="1:140" x14ac:dyDescent="0.25">
      <c r="A110" s="4">
        <v>169</v>
      </c>
      <c r="B110" s="4">
        <v>1</v>
      </c>
      <c r="C110" s="4">
        <v>226</v>
      </c>
      <c r="D110" s="4">
        <v>126</v>
      </c>
      <c r="E110" s="4">
        <v>207646</v>
      </c>
      <c r="F110" s="5">
        <f t="shared" si="136"/>
        <v>1.7936507936507937</v>
      </c>
      <c r="G110" s="4">
        <f t="shared" si="122"/>
        <v>24826</v>
      </c>
      <c r="H110" s="4">
        <f t="shared" si="123"/>
        <v>23133</v>
      </c>
      <c r="I110" s="4">
        <f t="shared" si="112"/>
        <v>108</v>
      </c>
      <c r="J110" s="4">
        <f t="shared" si="98"/>
        <v>0.87804878048780488</v>
      </c>
      <c r="K110" s="6">
        <f t="shared" si="137"/>
        <v>1.0731854925863484</v>
      </c>
      <c r="M110" s="4">
        <v>168</v>
      </c>
      <c r="N110" s="4">
        <v>2</v>
      </c>
      <c r="O110" s="4">
        <v>330</v>
      </c>
      <c r="P110" s="4">
        <v>126</v>
      </c>
      <c r="Q110" s="4">
        <v>197111</v>
      </c>
      <c r="R110" s="5">
        <f>O109/P109</f>
        <v>1.5657142857142856</v>
      </c>
      <c r="S110" s="4">
        <f t="shared" si="146"/>
        <v>23650</v>
      </c>
      <c r="T110" s="4">
        <f t="shared" si="146"/>
        <v>23932</v>
      </c>
      <c r="U110" s="4">
        <f t="shared" si="114"/>
        <v>108</v>
      </c>
      <c r="V110" s="4">
        <f t="shared" si="101"/>
        <v>0.90756302521008403</v>
      </c>
      <c r="W110" s="6">
        <f t="shared" si="138"/>
        <v>0.988216613738927</v>
      </c>
      <c r="Y110" s="4">
        <v>153</v>
      </c>
      <c r="Z110" s="4">
        <v>3</v>
      </c>
      <c r="AA110" s="4">
        <v>309</v>
      </c>
      <c r="AB110" s="4">
        <v>107</v>
      </c>
      <c r="AC110" s="4">
        <v>171821</v>
      </c>
      <c r="AD110" s="5">
        <f t="shared" si="139"/>
        <v>2.8878504672897196</v>
      </c>
      <c r="AE110" s="4">
        <f t="shared" si="124"/>
        <v>24880</v>
      </c>
      <c r="AF110" s="4">
        <f t="shared" si="125"/>
        <v>22543</v>
      </c>
      <c r="AG110" s="4">
        <f t="shared" si="115"/>
        <v>108</v>
      </c>
      <c r="AH110" s="4">
        <f t="shared" si="102"/>
        <v>0.9</v>
      </c>
      <c r="AI110" s="6">
        <f t="shared" si="140"/>
        <v>1.1036685445592866</v>
      </c>
      <c r="AK110" s="4">
        <v>168</v>
      </c>
      <c r="AL110" s="4">
        <v>4</v>
      </c>
      <c r="AM110" s="4">
        <v>197</v>
      </c>
      <c r="AN110" s="4">
        <v>215</v>
      </c>
      <c r="AO110" s="4">
        <v>206636</v>
      </c>
      <c r="AP110" s="5">
        <f t="shared" si="135"/>
        <v>0.91627906976744189</v>
      </c>
      <c r="AQ110" s="4">
        <f t="shared" si="126"/>
        <v>24192</v>
      </c>
      <c r="AR110" s="4">
        <f t="shared" si="127"/>
        <v>23726</v>
      </c>
      <c r="AS110" s="4">
        <f t="shared" si="116"/>
        <v>108</v>
      </c>
      <c r="AT110" s="4">
        <f t="shared" si="103"/>
        <v>0.87096774193548387</v>
      </c>
      <c r="AU110" s="6">
        <f t="shared" si="141"/>
        <v>1.0196409002781759</v>
      </c>
      <c r="BB110" s="5"/>
      <c r="BG110" s="6"/>
      <c r="BN110" s="5"/>
      <c r="BS110" s="6"/>
      <c r="BZ110" s="5"/>
      <c r="CE110" s="6"/>
      <c r="CL110" s="5"/>
      <c r="CQ110" s="6"/>
      <c r="CX110" s="9"/>
      <c r="DC110" s="6"/>
      <c r="DE110" s="4">
        <f t="shared" si="104"/>
        <v>0.57446808510638303</v>
      </c>
      <c r="DF110" s="4">
        <v>108</v>
      </c>
      <c r="DG110" s="4">
        <f>AM65+AA77+O62+C66</f>
        <v>844</v>
      </c>
      <c r="DH110" s="4">
        <f>AN65+AB77+P62+D66</f>
        <v>859</v>
      </c>
      <c r="DI110" s="4">
        <f t="shared" si="144"/>
        <v>67733</v>
      </c>
      <c r="DJ110" s="4">
        <f t="shared" si="145"/>
        <v>66825</v>
      </c>
      <c r="DK110" s="4">
        <f t="shared" si="133"/>
        <v>844</v>
      </c>
      <c r="DL110" s="4">
        <f t="shared" si="134"/>
        <v>859</v>
      </c>
      <c r="DM110" s="4">
        <f t="shared" si="132"/>
        <v>0.9825378346915018</v>
      </c>
      <c r="DN110" s="4">
        <f t="shared" si="128"/>
        <v>53628</v>
      </c>
      <c r="DO110" s="4">
        <f t="shared" si="129"/>
        <v>60317</v>
      </c>
      <c r="DP110" s="4">
        <f t="shared" si="117"/>
        <v>14105</v>
      </c>
      <c r="DQ110" s="4">
        <f t="shared" si="118"/>
        <v>6508</v>
      </c>
      <c r="DR110" s="4">
        <f t="shared" si="119"/>
        <v>2.1673325138291335</v>
      </c>
      <c r="DS110" s="4">
        <f t="shared" si="120"/>
        <v>1451252</v>
      </c>
      <c r="DT110" s="4">
        <f t="shared" si="121"/>
        <v>667041</v>
      </c>
      <c r="DU110" s="5">
        <f t="shared" si="130"/>
        <v>1.0135877291432847</v>
      </c>
      <c r="DV110" s="5">
        <f t="shared" si="131"/>
        <v>0.88910257473017562</v>
      </c>
      <c r="DW110" s="5">
        <f t="shared" si="107"/>
        <v>2.1756563689488351</v>
      </c>
      <c r="DX110" s="11">
        <f t="shared" si="108"/>
        <v>0.5633244065935894</v>
      </c>
      <c r="DY110" s="11">
        <f t="shared" si="109"/>
        <v>0.63305828967686317</v>
      </c>
      <c r="DZ110" s="11">
        <f t="shared" si="110"/>
        <v>0.50529053169136839</v>
      </c>
      <c r="EA110" s="11">
        <f t="shared" si="111"/>
        <v>0.60894892530110756</v>
      </c>
      <c r="EB110" s="17"/>
      <c r="EC110" s="17"/>
      <c r="ED110" s="17"/>
      <c r="EE110" s="17"/>
      <c r="EF110" s="16"/>
      <c r="EG110" s="16"/>
      <c r="EH110" s="16"/>
      <c r="EI110" s="16"/>
      <c r="EJ110" s="16"/>
    </row>
    <row r="111" spans="1:140" x14ac:dyDescent="0.25">
      <c r="A111" s="4">
        <v>170</v>
      </c>
      <c r="B111" s="4">
        <v>1</v>
      </c>
      <c r="C111" s="4">
        <v>357</v>
      </c>
      <c r="D111" s="4">
        <v>109</v>
      </c>
      <c r="E111" s="4">
        <v>209034</v>
      </c>
      <c r="F111" s="5">
        <f t="shared" si="136"/>
        <v>3.2752293577981653</v>
      </c>
      <c r="G111" s="4">
        <f t="shared" si="122"/>
        <v>25183</v>
      </c>
      <c r="H111" s="4">
        <f t="shared" si="123"/>
        <v>23242</v>
      </c>
      <c r="I111" s="4">
        <f t="shared" si="112"/>
        <v>109</v>
      </c>
      <c r="J111" s="4">
        <f t="shared" si="98"/>
        <v>0.88617886178861793</v>
      </c>
      <c r="K111" s="6">
        <f t="shared" si="137"/>
        <v>1.0835126064882541</v>
      </c>
      <c r="M111" s="4">
        <v>169</v>
      </c>
      <c r="N111" s="4">
        <v>2</v>
      </c>
      <c r="O111" s="4">
        <v>333</v>
      </c>
      <c r="P111" s="4">
        <v>157</v>
      </c>
      <c r="Q111" s="4">
        <v>207646</v>
      </c>
      <c r="R111" s="5">
        <f t="shared" ref="R111:R121" si="147">O111/P111</f>
        <v>2.121019108280255</v>
      </c>
      <c r="S111" s="4">
        <f t="shared" ref="S111:S121" si="148">S110+O111</f>
        <v>23983</v>
      </c>
      <c r="T111" s="4">
        <f t="shared" ref="T111:T121" si="149">T110+P111</f>
        <v>24089</v>
      </c>
      <c r="U111" s="4">
        <f t="shared" si="114"/>
        <v>109</v>
      </c>
      <c r="V111" s="4">
        <f t="shared" si="101"/>
        <v>0.91596638655462181</v>
      </c>
      <c r="W111" s="6">
        <f t="shared" si="138"/>
        <v>0.99559965129312133</v>
      </c>
      <c r="Y111" s="4">
        <v>155</v>
      </c>
      <c r="Z111" s="4">
        <v>3</v>
      </c>
      <c r="AA111" s="4">
        <v>303</v>
      </c>
      <c r="AB111" s="4">
        <v>158</v>
      </c>
      <c r="AC111" s="4">
        <v>176206</v>
      </c>
      <c r="AD111" s="5">
        <f t="shared" si="139"/>
        <v>1.9177215189873418</v>
      </c>
      <c r="AE111" s="4">
        <f t="shared" si="124"/>
        <v>25183</v>
      </c>
      <c r="AF111" s="4">
        <f t="shared" si="125"/>
        <v>22701</v>
      </c>
      <c r="AG111" s="4">
        <f t="shared" si="115"/>
        <v>109</v>
      </c>
      <c r="AH111" s="4">
        <f t="shared" si="102"/>
        <v>0.90833333333333333</v>
      </c>
      <c r="AI111" s="6">
        <f t="shared" si="140"/>
        <v>1.1093343905554822</v>
      </c>
      <c r="AK111" s="4">
        <v>169</v>
      </c>
      <c r="AL111" s="4">
        <v>4</v>
      </c>
      <c r="AM111" s="4">
        <v>7</v>
      </c>
      <c r="AN111" s="4">
        <v>23</v>
      </c>
      <c r="AO111" s="4">
        <v>207646</v>
      </c>
      <c r="AP111" s="5">
        <f t="shared" si="135"/>
        <v>0.30434782608695654</v>
      </c>
      <c r="AQ111" s="4">
        <f t="shared" si="126"/>
        <v>24199</v>
      </c>
      <c r="AR111" s="4">
        <f t="shared" si="127"/>
        <v>23749</v>
      </c>
      <c r="AS111" s="4">
        <f t="shared" si="116"/>
        <v>109</v>
      </c>
      <c r="AT111" s="4">
        <f t="shared" si="103"/>
        <v>0.87903225806451613</v>
      </c>
      <c r="AU111" s="6">
        <f t="shared" si="141"/>
        <v>1.0189481662385784</v>
      </c>
      <c r="BB111" s="5"/>
      <c r="BG111" s="6"/>
      <c r="BN111" s="5"/>
      <c r="BS111" s="6"/>
      <c r="BZ111" s="5"/>
      <c r="CE111" s="6"/>
      <c r="CL111" s="5"/>
      <c r="CQ111" s="6"/>
      <c r="CX111" s="9"/>
      <c r="DC111" s="6"/>
      <c r="DE111" s="4">
        <f t="shared" si="104"/>
        <v>0.57978723404255317</v>
      </c>
      <c r="DF111" s="4">
        <v>109</v>
      </c>
      <c r="DG111" s="4">
        <f>O63+C67</f>
        <v>527</v>
      </c>
      <c r="DH111" s="4">
        <f>P63+D67</f>
        <v>371</v>
      </c>
      <c r="DI111" s="4">
        <f t="shared" si="144"/>
        <v>68260</v>
      </c>
      <c r="DJ111" s="4">
        <f t="shared" si="145"/>
        <v>67196</v>
      </c>
      <c r="DK111" s="4">
        <f t="shared" si="133"/>
        <v>527</v>
      </c>
      <c r="DL111" s="4">
        <f t="shared" si="134"/>
        <v>371</v>
      </c>
      <c r="DM111" s="4">
        <f t="shared" si="132"/>
        <v>1.4204851752021563</v>
      </c>
      <c r="DN111" s="4">
        <f t="shared" si="128"/>
        <v>54155</v>
      </c>
      <c r="DO111" s="4">
        <f t="shared" si="129"/>
        <v>60688</v>
      </c>
      <c r="DP111" s="4">
        <f t="shared" si="117"/>
        <v>14105</v>
      </c>
      <c r="DQ111" s="4">
        <f t="shared" si="118"/>
        <v>6508</v>
      </c>
      <c r="DR111" s="4">
        <f t="shared" si="119"/>
        <v>2.1673325138291335</v>
      </c>
      <c r="DS111" s="4">
        <f t="shared" si="120"/>
        <v>1465357</v>
      </c>
      <c r="DT111" s="4">
        <f t="shared" si="121"/>
        <v>673549</v>
      </c>
      <c r="DU111" s="5">
        <f t="shared" si="130"/>
        <v>1.0158342758497529</v>
      </c>
      <c r="DV111" s="5">
        <f t="shared" si="131"/>
        <v>0.89235104139203791</v>
      </c>
      <c r="DW111" s="5">
        <f t="shared" si="107"/>
        <v>2.175575941765187</v>
      </c>
      <c r="DX111" s="11">
        <f t="shared" si="108"/>
        <v>0.56770738036228152</v>
      </c>
      <c r="DY111" s="11">
        <f t="shared" si="109"/>
        <v>0.63657291183129816</v>
      </c>
      <c r="DZ111" s="11">
        <f t="shared" si="110"/>
        <v>0.51025599954773726</v>
      </c>
      <c r="EA111" s="11">
        <f t="shared" si="111"/>
        <v>0.61269447052528492</v>
      </c>
      <c r="EB111" s="17"/>
      <c r="EC111" s="17"/>
      <c r="ED111" s="16"/>
      <c r="EE111" s="16"/>
      <c r="EF111" s="16"/>
      <c r="EG111" s="16"/>
      <c r="EH111" s="16"/>
      <c r="EI111" s="16"/>
      <c r="EJ111" s="16"/>
    </row>
    <row r="112" spans="1:140" x14ac:dyDescent="0.25">
      <c r="A112" s="4">
        <v>171</v>
      </c>
      <c r="B112" s="4">
        <v>1</v>
      </c>
      <c r="C112" s="4">
        <v>250</v>
      </c>
      <c r="D112" s="4">
        <v>150</v>
      </c>
      <c r="E112" s="4">
        <v>210065</v>
      </c>
      <c r="F112" s="5">
        <f t="shared" si="136"/>
        <v>1.6666666666666667</v>
      </c>
      <c r="G112" s="4">
        <f t="shared" si="122"/>
        <v>25433</v>
      </c>
      <c r="H112" s="4">
        <f t="shared" si="123"/>
        <v>23392</v>
      </c>
      <c r="I112" s="4">
        <f t="shared" si="112"/>
        <v>110</v>
      </c>
      <c r="J112" s="4">
        <f t="shared" si="98"/>
        <v>0.89430894308943087</v>
      </c>
      <c r="K112" s="6">
        <f t="shared" si="137"/>
        <v>1.0872520519835842</v>
      </c>
      <c r="M112" s="4">
        <v>170</v>
      </c>
      <c r="N112" s="4">
        <v>2</v>
      </c>
      <c r="O112" s="4">
        <v>303</v>
      </c>
      <c r="P112" s="4">
        <v>194</v>
      </c>
      <c r="Q112" s="4">
        <v>209034</v>
      </c>
      <c r="R112" s="5">
        <f t="shared" si="147"/>
        <v>1.5618556701030928</v>
      </c>
      <c r="S112" s="4">
        <f t="shared" si="148"/>
        <v>24286</v>
      </c>
      <c r="T112" s="4">
        <f t="shared" si="149"/>
        <v>24283</v>
      </c>
      <c r="U112" s="4">
        <f t="shared" si="114"/>
        <v>110</v>
      </c>
      <c r="V112" s="4">
        <f t="shared" si="101"/>
        <v>0.92436974789915971</v>
      </c>
      <c r="W112" s="6">
        <f t="shared" si="138"/>
        <v>1.0001235432195363</v>
      </c>
      <c r="Y112" s="4">
        <v>158</v>
      </c>
      <c r="Z112" s="4">
        <v>3</v>
      </c>
      <c r="AA112" s="4">
        <v>278</v>
      </c>
      <c r="AB112" s="4">
        <v>192</v>
      </c>
      <c r="AC112" s="4">
        <v>200305</v>
      </c>
      <c r="AD112" s="5">
        <f t="shared" si="139"/>
        <v>1.4479166666666667</v>
      </c>
      <c r="AE112" s="4">
        <f t="shared" si="124"/>
        <v>25461</v>
      </c>
      <c r="AF112" s="4">
        <f t="shared" si="125"/>
        <v>22893</v>
      </c>
      <c r="AG112" s="4">
        <f t="shared" si="115"/>
        <v>110</v>
      </c>
      <c r="AH112" s="4">
        <f t="shared" si="102"/>
        <v>0.91666666666666663</v>
      </c>
      <c r="AI112" s="6">
        <f t="shared" si="140"/>
        <v>1.1121740269951514</v>
      </c>
      <c r="AK112" s="4">
        <v>170</v>
      </c>
      <c r="AL112" s="4">
        <v>4</v>
      </c>
      <c r="AM112" s="4">
        <v>125</v>
      </c>
      <c r="AN112" s="4">
        <v>106</v>
      </c>
      <c r="AO112" s="4">
        <v>209034</v>
      </c>
      <c r="AP112" s="5">
        <f t="shared" si="135"/>
        <v>1.179245283018868</v>
      </c>
      <c r="AQ112" s="4">
        <f t="shared" si="126"/>
        <v>24324</v>
      </c>
      <c r="AR112" s="4">
        <f t="shared" si="127"/>
        <v>23855</v>
      </c>
      <c r="AS112" s="4">
        <f t="shared" si="116"/>
        <v>110</v>
      </c>
      <c r="AT112" s="4">
        <f t="shared" si="103"/>
        <v>0.88709677419354838</v>
      </c>
      <c r="AU112" s="6">
        <f t="shared" si="141"/>
        <v>1.0196604485432823</v>
      </c>
      <c r="BB112" s="5"/>
      <c r="BG112" s="6"/>
      <c r="BN112" s="5"/>
      <c r="BS112" s="6"/>
      <c r="BZ112" s="5"/>
      <c r="CE112" s="6"/>
      <c r="CL112" s="5"/>
      <c r="CQ112" s="6"/>
      <c r="CX112" s="9"/>
      <c r="DC112" s="6"/>
      <c r="DE112" s="4">
        <f t="shared" si="104"/>
        <v>0.58510638297872342</v>
      </c>
      <c r="DF112" s="4">
        <v>110</v>
      </c>
      <c r="DG112" s="4">
        <f>AM66+AA78+O64+C68</f>
        <v>934</v>
      </c>
      <c r="DH112" s="4">
        <f>AN66+AB78+P64+D68</f>
        <v>840</v>
      </c>
      <c r="DI112" s="4">
        <f t="shared" si="144"/>
        <v>69194</v>
      </c>
      <c r="DJ112" s="4">
        <f t="shared" si="145"/>
        <v>68036</v>
      </c>
      <c r="DK112" s="4">
        <f t="shared" si="133"/>
        <v>934</v>
      </c>
      <c r="DL112" s="4">
        <f t="shared" si="134"/>
        <v>840</v>
      </c>
      <c r="DM112" s="4">
        <f t="shared" si="132"/>
        <v>1.111904761904762</v>
      </c>
      <c r="DN112" s="4">
        <f t="shared" si="128"/>
        <v>55089</v>
      </c>
      <c r="DO112" s="4">
        <f t="shared" si="129"/>
        <v>61528</v>
      </c>
      <c r="DP112" s="4">
        <f t="shared" si="117"/>
        <v>14105</v>
      </c>
      <c r="DQ112" s="4">
        <f t="shared" si="118"/>
        <v>6508</v>
      </c>
      <c r="DR112" s="4">
        <f t="shared" si="119"/>
        <v>2.1673325138291335</v>
      </c>
      <c r="DS112" s="4">
        <f t="shared" si="120"/>
        <v>1479462</v>
      </c>
      <c r="DT112" s="4">
        <f t="shared" si="121"/>
        <v>680057</v>
      </c>
      <c r="DU112" s="5">
        <f t="shared" si="130"/>
        <v>1.0170204009641954</v>
      </c>
      <c r="DV112" s="5">
        <f t="shared" si="131"/>
        <v>0.89534845923807049</v>
      </c>
      <c r="DW112" s="5">
        <f t="shared" si="107"/>
        <v>2.1754970539234213</v>
      </c>
      <c r="DX112" s="11">
        <f t="shared" si="108"/>
        <v>0.57547530730717411</v>
      </c>
      <c r="DY112" s="11">
        <f t="shared" si="109"/>
        <v>0.64453054689794331</v>
      </c>
      <c r="DZ112" s="11">
        <f t="shared" si="110"/>
        <v>0.51905627844308555</v>
      </c>
      <c r="EA112" s="11">
        <f t="shared" si="111"/>
        <v>0.62117495027813951</v>
      </c>
      <c r="EB112" s="17"/>
      <c r="EC112" s="17"/>
      <c r="ED112" s="17"/>
      <c r="EE112" s="17"/>
      <c r="EF112" s="16"/>
      <c r="EG112" s="16"/>
      <c r="EH112" s="16"/>
      <c r="EI112" s="16"/>
      <c r="EJ112" s="16"/>
    </row>
    <row r="113" spans="1:140" x14ac:dyDescent="0.25">
      <c r="A113" s="4">
        <v>172</v>
      </c>
      <c r="B113" s="4">
        <v>1</v>
      </c>
      <c r="C113" s="4">
        <v>283</v>
      </c>
      <c r="D113" s="4">
        <v>137</v>
      </c>
      <c r="E113" s="4">
        <v>210567</v>
      </c>
      <c r="F113" s="5">
        <f t="shared" si="136"/>
        <v>2.0656934306569341</v>
      </c>
      <c r="G113" s="4">
        <f t="shared" si="122"/>
        <v>25716</v>
      </c>
      <c r="H113" s="4">
        <f t="shared" si="123"/>
        <v>23529</v>
      </c>
      <c r="I113" s="4">
        <f t="shared" si="112"/>
        <v>111</v>
      </c>
      <c r="J113" s="4">
        <f t="shared" si="98"/>
        <v>0.90243902439024393</v>
      </c>
      <c r="K113" s="6">
        <f t="shared" si="137"/>
        <v>1.0929491266097158</v>
      </c>
      <c r="M113" s="4">
        <v>171</v>
      </c>
      <c r="N113" s="4">
        <v>2</v>
      </c>
      <c r="O113" s="4">
        <v>271</v>
      </c>
      <c r="P113" s="4">
        <v>199</v>
      </c>
      <c r="Q113" s="4">
        <v>210065</v>
      </c>
      <c r="R113" s="5">
        <f t="shared" si="147"/>
        <v>1.3618090452261307</v>
      </c>
      <c r="S113" s="4">
        <f t="shared" si="148"/>
        <v>24557</v>
      </c>
      <c r="T113" s="4">
        <f t="shared" si="149"/>
        <v>24482</v>
      </c>
      <c r="U113" s="4">
        <f t="shared" si="114"/>
        <v>111</v>
      </c>
      <c r="V113" s="4">
        <f t="shared" si="101"/>
        <v>0.9327731092436975</v>
      </c>
      <c r="W113" s="6">
        <f t="shared" si="138"/>
        <v>1.0030634752062739</v>
      </c>
      <c r="Y113" s="4">
        <v>163</v>
      </c>
      <c r="Z113" s="4">
        <v>3</v>
      </c>
      <c r="AA113" s="4">
        <v>299</v>
      </c>
      <c r="AB113" s="4">
        <v>191</v>
      </c>
      <c r="AC113" s="4">
        <v>196078</v>
      </c>
      <c r="AD113" s="5">
        <f t="shared" si="139"/>
        <v>1.5654450261780104</v>
      </c>
      <c r="AE113" s="4">
        <f t="shared" si="124"/>
        <v>25760</v>
      </c>
      <c r="AF113" s="4">
        <f t="shared" si="125"/>
        <v>23084</v>
      </c>
      <c r="AG113" s="4">
        <f t="shared" si="115"/>
        <v>111</v>
      </c>
      <c r="AH113" s="4">
        <f t="shared" si="102"/>
        <v>0.92500000000000004</v>
      </c>
      <c r="AI113" s="6">
        <f t="shared" si="140"/>
        <v>1.1159244498353837</v>
      </c>
      <c r="AK113" s="4">
        <v>171</v>
      </c>
      <c r="AL113" s="4">
        <v>4</v>
      </c>
      <c r="AM113" s="4">
        <v>132</v>
      </c>
      <c r="AN113" s="4">
        <v>141</v>
      </c>
      <c r="AO113" s="4">
        <v>210065</v>
      </c>
      <c r="AP113" s="5">
        <f t="shared" si="135"/>
        <v>0.93617021276595747</v>
      </c>
      <c r="AQ113" s="4">
        <f t="shared" si="126"/>
        <v>24456</v>
      </c>
      <c r="AR113" s="4">
        <f t="shared" si="127"/>
        <v>23996</v>
      </c>
      <c r="AS113" s="4">
        <f t="shared" si="116"/>
        <v>111</v>
      </c>
      <c r="AT113" s="4">
        <f t="shared" si="103"/>
        <v>0.89516129032258063</v>
      </c>
      <c r="AU113" s="6">
        <f t="shared" si="141"/>
        <v>1.0191698616436073</v>
      </c>
      <c r="BB113" s="5"/>
      <c r="BG113" s="6"/>
      <c r="BN113" s="5"/>
      <c r="BS113" s="6"/>
      <c r="BZ113" s="5"/>
      <c r="CE113" s="6"/>
      <c r="CL113" s="5"/>
      <c r="CQ113" s="6"/>
      <c r="CX113" s="9"/>
      <c r="DC113" s="6"/>
      <c r="DE113" s="4">
        <f t="shared" si="104"/>
        <v>0.59042553191489366</v>
      </c>
      <c r="DF113" s="4">
        <v>111</v>
      </c>
      <c r="DG113" s="4">
        <f>AM67+AA79+O65+C69</f>
        <v>738</v>
      </c>
      <c r="DH113" s="4">
        <f>AN67+AB79+P65+D69</f>
        <v>940</v>
      </c>
      <c r="DI113" s="4">
        <f t="shared" si="144"/>
        <v>69932</v>
      </c>
      <c r="DJ113" s="4">
        <f t="shared" si="145"/>
        <v>68976</v>
      </c>
      <c r="DK113" s="4">
        <f t="shared" si="133"/>
        <v>738</v>
      </c>
      <c r="DL113" s="4">
        <f t="shared" si="134"/>
        <v>940</v>
      </c>
      <c r="DM113" s="4">
        <f t="shared" si="132"/>
        <v>0.78510638297872337</v>
      </c>
      <c r="DN113" s="4">
        <f t="shared" si="128"/>
        <v>55827</v>
      </c>
      <c r="DO113" s="4">
        <f t="shared" si="129"/>
        <v>62468</v>
      </c>
      <c r="DP113" s="4">
        <f t="shared" si="117"/>
        <v>14105</v>
      </c>
      <c r="DQ113" s="4">
        <f t="shared" si="118"/>
        <v>6508</v>
      </c>
      <c r="DR113" s="4">
        <f t="shared" si="119"/>
        <v>2.1673325138291335</v>
      </c>
      <c r="DS113" s="4">
        <f t="shared" si="120"/>
        <v>1493567</v>
      </c>
      <c r="DT113" s="4">
        <f t="shared" si="121"/>
        <v>686565</v>
      </c>
      <c r="DU113" s="5">
        <f t="shared" si="130"/>
        <v>1.0138598932962191</v>
      </c>
      <c r="DV113" s="5">
        <f t="shared" si="131"/>
        <v>0.89368956905935837</v>
      </c>
      <c r="DW113" s="5">
        <f t="shared" si="107"/>
        <v>2.1754196616489336</v>
      </c>
      <c r="DX113" s="11">
        <f t="shared" si="108"/>
        <v>0.58161313395099723</v>
      </c>
      <c r="DY113" s="11">
        <f t="shared" si="109"/>
        <v>0.65343551947252243</v>
      </c>
      <c r="DZ113" s="11">
        <f t="shared" si="110"/>
        <v>0.52600981787003098</v>
      </c>
      <c r="EA113" s="11">
        <f t="shared" si="111"/>
        <v>0.630665010953953</v>
      </c>
      <c r="EB113" s="17"/>
      <c r="EC113" s="17"/>
      <c r="ED113" s="17"/>
      <c r="EE113" s="17"/>
      <c r="EF113" s="16"/>
      <c r="EG113" s="16"/>
      <c r="EH113" s="16"/>
      <c r="EI113" s="16"/>
      <c r="EJ113" s="16"/>
    </row>
    <row r="114" spans="1:140" x14ac:dyDescent="0.25">
      <c r="A114" s="4">
        <v>174</v>
      </c>
      <c r="B114" s="4">
        <v>1</v>
      </c>
      <c r="C114" s="4">
        <v>318</v>
      </c>
      <c r="D114" s="4">
        <v>142</v>
      </c>
      <c r="E114" s="4">
        <v>216727</v>
      </c>
      <c r="F114" s="5">
        <f t="shared" si="136"/>
        <v>2.23943661971831</v>
      </c>
      <c r="G114" s="4">
        <f t="shared" si="122"/>
        <v>26034</v>
      </c>
      <c r="H114" s="4">
        <f t="shared" si="123"/>
        <v>23671</v>
      </c>
      <c r="I114" s="4">
        <f t="shared" si="112"/>
        <v>112</v>
      </c>
      <c r="J114" s="4">
        <f t="shared" si="98"/>
        <v>0.91056910569105687</v>
      </c>
      <c r="K114" s="6">
        <f t="shared" si="137"/>
        <v>1.0998267922774703</v>
      </c>
      <c r="M114" s="4">
        <v>172</v>
      </c>
      <c r="N114" s="4">
        <v>2</v>
      </c>
      <c r="O114" s="4">
        <v>240</v>
      </c>
      <c r="P114" s="4">
        <v>161</v>
      </c>
      <c r="Q114" s="4">
        <v>210567</v>
      </c>
      <c r="R114" s="5">
        <f t="shared" si="147"/>
        <v>1.4906832298136645</v>
      </c>
      <c r="S114" s="4">
        <f t="shared" si="148"/>
        <v>24797</v>
      </c>
      <c r="T114" s="4">
        <f t="shared" si="149"/>
        <v>24643</v>
      </c>
      <c r="U114" s="4">
        <f t="shared" si="114"/>
        <v>112</v>
      </c>
      <c r="V114" s="4">
        <f t="shared" si="101"/>
        <v>0.94117647058823528</v>
      </c>
      <c r="W114" s="6">
        <f t="shared" si="138"/>
        <v>1.0062492391348457</v>
      </c>
      <c r="Y114" s="4">
        <v>167</v>
      </c>
      <c r="Z114" s="4">
        <v>3</v>
      </c>
      <c r="AA114" s="4">
        <v>198</v>
      </c>
      <c r="AB114" s="4">
        <v>119</v>
      </c>
      <c r="AC114" s="4">
        <v>195584</v>
      </c>
      <c r="AD114" s="5">
        <f t="shared" si="139"/>
        <v>1.6638655462184875</v>
      </c>
      <c r="AE114" s="4">
        <f t="shared" si="124"/>
        <v>25958</v>
      </c>
      <c r="AF114" s="4">
        <f t="shared" si="125"/>
        <v>23203</v>
      </c>
      <c r="AG114" s="4">
        <f t="shared" si="115"/>
        <v>112</v>
      </c>
      <c r="AH114" s="4">
        <f t="shared" si="102"/>
        <v>0.93333333333333335</v>
      </c>
      <c r="AI114" s="6">
        <f t="shared" si="140"/>
        <v>1.1187346463819334</v>
      </c>
      <c r="AK114" s="4">
        <v>172</v>
      </c>
      <c r="AL114" s="4">
        <v>4</v>
      </c>
      <c r="AM114" s="4">
        <v>179</v>
      </c>
      <c r="AN114" s="4">
        <v>131</v>
      </c>
      <c r="AO114" s="4">
        <v>210567</v>
      </c>
      <c r="AP114" s="5">
        <f t="shared" si="135"/>
        <v>1.366412213740458</v>
      </c>
      <c r="AQ114" s="4">
        <f t="shared" si="126"/>
        <v>24635</v>
      </c>
      <c r="AR114" s="4">
        <f t="shared" si="127"/>
        <v>24127</v>
      </c>
      <c r="AS114" s="4">
        <f t="shared" si="116"/>
        <v>112</v>
      </c>
      <c r="AT114" s="4">
        <f t="shared" si="103"/>
        <v>0.90322580645161288</v>
      </c>
      <c r="AU114" s="6">
        <f t="shared" si="141"/>
        <v>1.021055249305757</v>
      </c>
      <c r="BB114" s="5"/>
      <c r="BG114" s="6"/>
      <c r="BN114" s="5"/>
      <c r="BS114" s="6"/>
      <c r="BZ114" s="5"/>
      <c r="CE114" s="6"/>
      <c r="CL114" s="5"/>
      <c r="CQ114" s="6"/>
      <c r="CX114" s="9"/>
      <c r="DC114" s="6"/>
      <c r="DE114" s="4">
        <f t="shared" si="104"/>
        <v>0.5957446808510638</v>
      </c>
      <c r="DF114" s="4">
        <v>112</v>
      </c>
      <c r="DG114" s="4">
        <f>AM68+AA80+O66+C70</f>
        <v>729</v>
      </c>
      <c r="DH114" s="4">
        <f>AN68+AB80+P66+D70</f>
        <v>1053</v>
      </c>
      <c r="DI114" s="4">
        <f t="shared" si="144"/>
        <v>70661</v>
      </c>
      <c r="DJ114" s="4">
        <f t="shared" si="145"/>
        <v>70029</v>
      </c>
      <c r="DK114" s="4">
        <f t="shared" si="133"/>
        <v>729</v>
      </c>
      <c r="DL114" s="4">
        <f t="shared" si="134"/>
        <v>1053</v>
      </c>
      <c r="DM114" s="4">
        <f t="shared" si="132"/>
        <v>0.69230769230769229</v>
      </c>
      <c r="DN114" s="4">
        <f t="shared" si="128"/>
        <v>56556</v>
      </c>
      <c r="DO114" s="4">
        <f t="shared" si="129"/>
        <v>63521</v>
      </c>
      <c r="DP114" s="4">
        <f t="shared" si="117"/>
        <v>14105</v>
      </c>
      <c r="DQ114" s="4">
        <f t="shared" si="118"/>
        <v>6508</v>
      </c>
      <c r="DR114" s="4">
        <f t="shared" si="119"/>
        <v>2.1673325138291335</v>
      </c>
      <c r="DS114" s="4">
        <f t="shared" si="120"/>
        <v>1507672</v>
      </c>
      <c r="DT114" s="4">
        <f t="shared" si="121"/>
        <v>693073</v>
      </c>
      <c r="DU114" s="5">
        <f t="shared" si="130"/>
        <v>1.009024832569364</v>
      </c>
      <c r="DV114" s="5">
        <f t="shared" si="131"/>
        <v>0.89035122243037734</v>
      </c>
      <c r="DW114" s="5">
        <f t="shared" si="107"/>
        <v>2.1753437228113057</v>
      </c>
      <c r="DX114" s="11">
        <f t="shared" si="108"/>
        <v>0.58767610905038337</v>
      </c>
      <c r="DY114" s="11">
        <f t="shared" si="109"/>
        <v>0.66341098343106697</v>
      </c>
      <c r="DZ114" s="11">
        <f t="shared" si="110"/>
        <v>0.53287855803567219</v>
      </c>
      <c r="EA114" s="11">
        <f t="shared" si="111"/>
        <v>0.64129589807271004</v>
      </c>
      <c r="EB114" s="17"/>
      <c r="EC114" s="17"/>
      <c r="ED114" s="17"/>
      <c r="EE114" s="17"/>
      <c r="EF114" s="16"/>
      <c r="EG114" s="16"/>
      <c r="EH114" s="16"/>
      <c r="EI114" s="16"/>
      <c r="EJ114" s="16"/>
    </row>
    <row r="115" spans="1:140" x14ac:dyDescent="0.25">
      <c r="A115" s="4">
        <v>175</v>
      </c>
      <c r="B115" s="4">
        <v>1</v>
      </c>
      <c r="C115" s="4">
        <v>318</v>
      </c>
      <c r="D115" s="4">
        <v>153</v>
      </c>
      <c r="E115" s="4">
        <v>219708</v>
      </c>
      <c r="F115" s="5">
        <f t="shared" si="136"/>
        <v>2.0784313725490198</v>
      </c>
      <c r="G115" s="4">
        <f t="shared" si="122"/>
        <v>26352</v>
      </c>
      <c r="H115" s="4">
        <f t="shared" si="123"/>
        <v>23824</v>
      </c>
      <c r="I115" s="4">
        <f t="shared" si="112"/>
        <v>113</v>
      </c>
      <c r="J115" s="4">
        <f t="shared" si="98"/>
        <v>0.91869918699186992</v>
      </c>
      <c r="K115" s="6">
        <f t="shared" si="137"/>
        <v>1.1061114842175956</v>
      </c>
      <c r="M115" s="4">
        <v>173</v>
      </c>
      <c r="N115" s="4">
        <v>2</v>
      </c>
      <c r="O115" s="4">
        <v>319</v>
      </c>
      <c r="P115" s="4">
        <v>135</v>
      </c>
      <c r="Q115" s="4">
        <v>210990</v>
      </c>
      <c r="R115" s="5">
        <f t="shared" si="147"/>
        <v>2.3629629629629632</v>
      </c>
      <c r="S115" s="4">
        <f t="shared" si="148"/>
        <v>25116</v>
      </c>
      <c r="T115" s="4">
        <f t="shared" si="149"/>
        <v>24778</v>
      </c>
      <c r="U115" s="4">
        <f t="shared" si="114"/>
        <v>113</v>
      </c>
      <c r="V115" s="4">
        <f t="shared" si="101"/>
        <v>0.94957983193277307</v>
      </c>
      <c r="W115" s="6">
        <f t="shared" si="138"/>
        <v>1.0136411332633788</v>
      </c>
      <c r="Y115" s="4">
        <v>168</v>
      </c>
      <c r="Z115" s="4">
        <v>3</v>
      </c>
      <c r="AA115" s="4">
        <v>292</v>
      </c>
      <c r="AB115" s="4">
        <v>169</v>
      </c>
      <c r="AC115" s="4">
        <v>206636</v>
      </c>
      <c r="AD115" s="5">
        <f t="shared" si="139"/>
        <v>1.7278106508875739</v>
      </c>
      <c r="AE115" s="4">
        <f t="shared" si="124"/>
        <v>26250</v>
      </c>
      <c r="AF115" s="4">
        <f t="shared" si="125"/>
        <v>23372</v>
      </c>
      <c r="AG115" s="4">
        <f t="shared" si="115"/>
        <v>113</v>
      </c>
      <c r="AH115" s="4">
        <f t="shared" si="102"/>
        <v>0.94166666666666665</v>
      </c>
      <c r="AI115" s="6">
        <f t="shared" si="140"/>
        <v>1.1231387985623824</v>
      </c>
      <c r="AK115" s="4">
        <v>173</v>
      </c>
      <c r="AL115" s="4">
        <v>4</v>
      </c>
      <c r="AM115" s="4">
        <v>116</v>
      </c>
      <c r="AN115" s="4">
        <v>124</v>
      </c>
      <c r="AO115" s="4">
        <v>210990</v>
      </c>
      <c r="AP115" s="5">
        <f t="shared" si="135"/>
        <v>0.93548387096774188</v>
      </c>
      <c r="AQ115" s="4">
        <f t="shared" si="126"/>
        <v>24751</v>
      </c>
      <c r="AR115" s="4">
        <f t="shared" si="127"/>
        <v>24251</v>
      </c>
      <c r="AS115" s="4">
        <f t="shared" si="116"/>
        <v>113</v>
      </c>
      <c r="AT115" s="4">
        <f t="shared" si="103"/>
        <v>0.91129032258064513</v>
      </c>
      <c r="AU115" s="6">
        <f t="shared" si="141"/>
        <v>1.0206177064863304</v>
      </c>
      <c r="BB115" s="5"/>
      <c r="BG115" s="6"/>
      <c r="BN115" s="5"/>
      <c r="BS115" s="6"/>
      <c r="BZ115" s="5"/>
      <c r="CE115" s="6"/>
      <c r="CL115" s="5"/>
      <c r="CQ115" s="6"/>
      <c r="CX115" s="9"/>
      <c r="DC115" s="6"/>
      <c r="DE115" s="4">
        <f t="shared" si="104"/>
        <v>0.60106382978723405</v>
      </c>
      <c r="DF115" s="4">
        <v>113</v>
      </c>
      <c r="DG115" s="4">
        <f>AM69+AA81+O68+C71</f>
        <v>605</v>
      </c>
      <c r="DH115" s="4">
        <f>AN69+AB81+P68+D71</f>
        <v>779</v>
      </c>
      <c r="DI115" s="4">
        <f t="shared" si="144"/>
        <v>71266</v>
      </c>
      <c r="DJ115" s="4">
        <f t="shared" si="145"/>
        <v>70808</v>
      </c>
      <c r="DK115" s="4">
        <f t="shared" si="133"/>
        <v>605</v>
      </c>
      <c r="DL115" s="4">
        <f t="shared" si="134"/>
        <v>779</v>
      </c>
      <c r="DM115" s="4">
        <f t="shared" si="132"/>
        <v>0.77663671373555843</v>
      </c>
      <c r="DN115" s="4">
        <f t="shared" si="128"/>
        <v>57161</v>
      </c>
      <c r="DO115" s="4">
        <f t="shared" si="129"/>
        <v>64300</v>
      </c>
      <c r="DP115" s="4">
        <f t="shared" si="117"/>
        <v>14105</v>
      </c>
      <c r="DQ115" s="4">
        <f t="shared" si="118"/>
        <v>6508</v>
      </c>
      <c r="DR115" s="4">
        <f t="shared" si="119"/>
        <v>2.1673325138291335</v>
      </c>
      <c r="DS115" s="4">
        <f t="shared" si="120"/>
        <v>1521777</v>
      </c>
      <c r="DT115" s="4">
        <f t="shared" si="121"/>
        <v>699581</v>
      </c>
      <c r="DU115" s="5">
        <f t="shared" si="130"/>
        <v>1.0064681956841035</v>
      </c>
      <c r="DV115" s="5">
        <f t="shared" si="131"/>
        <v>0.8889735614307932</v>
      </c>
      <c r="DW115" s="5">
        <f t="shared" si="107"/>
        <v>2.1752691968478275</v>
      </c>
      <c r="DX115" s="11">
        <f t="shared" si="108"/>
        <v>0.592707796204195</v>
      </c>
      <c r="DY115" s="11">
        <f t="shared" si="109"/>
        <v>0.67079074261787242</v>
      </c>
      <c r="DZ115" s="11">
        <f t="shared" si="110"/>
        <v>0.53857895282334434</v>
      </c>
      <c r="EA115" s="11">
        <f t="shared" si="111"/>
        <v>0.64916053346255964</v>
      </c>
      <c r="EB115" s="17"/>
      <c r="EC115" s="17"/>
      <c r="ED115" s="17"/>
      <c r="EE115" s="17"/>
      <c r="EF115" s="16"/>
      <c r="EG115" s="16"/>
      <c r="EH115" s="16"/>
      <c r="EI115" s="16"/>
      <c r="EJ115" s="16"/>
    </row>
    <row r="116" spans="1:140" x14ac:dyDescent="0.25">
      <c r="A116" s="4">
        <v>176</v>
      </c>
      <c r="B116" s="4">
        <v>1</v>
      </c>
      <c r="C116" s="4">
        <v>277</v>
      </c>
      <c r="D116" s="4">
        <v>189</v>
      </c>
      <c r="E116" s="4">
        <v>215227</v>
      </c>
      <c r="F116" s="5">
        <f t="shared" si="136"/>
        <v>1.4656084656084656</v>
      </c>
      <c r="G116" s="4">
        <f t="shared" si="122"/>
        <v>26629</v>
      </c>
      <c r="H116" s="4">
        <f t="shared" si="123"/>
        <v>24013</v>
      </c>
      <c r="I116" s="4">
        <f t="shared" si="112"/>
        <v>114</v>
      </c>
      <c r="J116" s="4">
        <f t="shared" si="98"/>
        <v>0.92682926829268297</v>
      </c>
      <c r="K116" s="6">
        <f t="shared" si="137"/>
        <v>1.1089409902969225</v>
      </c>
      <c r="M116" s="4">
        <v>176</v>
      </c>
      <c r="N116" s="4">
        <v>2</v>
      </c>
      <c r="O116" s="4">
        <v>299</v>
      </c>
      <c r="P116" s="4">
        <v>158</v>
      </c>
      <c r="Q116" s="4">
        <v>215227</v>
      </c>
      <c r="R116" s="5">
        <f t="shared" si="147"/>
        <v>1.8924050632911393</v>
      </c>
      <c r="S116" s="4">
        <f t="shared" si="148"/>
        <v>25415</v>
      </c>
      <c r="T116" s="4">
        <f t="shared" si="149"/>
        <v>24936</v>
      </c>
      <c r="U116" s="4">
        <f t="shared" si="114"/>
        <v>114</v>
      </c>
      <c r="V116" s="4">
        <f t="shared" si="101"/>
        <v>0.95798319327731096</v>
      </c>
      <c r="W116" s="6">
        <f t="shared" si="138"/>
        <v>1.0192091754892525</v>
      </c>
      <c r="Y116" s="4">
        <v>169</v>
      </c>
      <c r="Z116" s="4">
        <v>3</v>
      </c>
      <c r="AA116" s="4">
        <v>271</v>
      </c>
      <c r="AB116" s="4">
        <v>187</v>
      </c>
      <c r="AC116" s="4">
        <v>207646</v>
      </c>
      <c r="AD116" s="5">
        <f t="shared" si="139"/>
        <v>1.4491978609625669</v>
      </c>
      <c r="AE116" s="4">
        <f t="shared" si="124"/>
        <v>26521</v>
      </c>
      <c r="AF116" s="4">
        <f t="shared" si="125"/>
        <v>23559</v>
      </c>
      <c r="AG116" s="4">
        <f t="shared" si="115"/>
        <v>114</v>
      </c>
      <c r="AH116" s="4">
        <f t="shared" si="102"/>
        <v>0.95</v>
      </c>
      <c r="AI116" s="6">
        <f t="shared" si="140"/>
        <v>1.1257268984252302</v>
      </c>
      <c r="AK116" s="4">
        <v>174</v>
      </c>
      <c r="AL116" s="4">
        <v>4</v>
      </c>
      <c r="AM116" s="4">
        <v>33</v>
      </c>
      <c r="AN116" s="4">
        <v>95</v>
      </c>
      <c r="AO116" s="4">
        <v>216727</v>
      </c>
      <c r="AP116" s="5">
        <f t="shared" si="135"/>
        <v>0.3473684210526316</v>
      </c>
      <c r="AQ116" s="4">
        <f t="shared" si="126"/>
        <v>24784</v>
      </c>
      <c r="AR116" s="4">
        <f t="shared" si="127"/>
        <v>24346</v>
      </c>
      <c r="AS116" s="4">
        <f t="shared" si="116"/>
        <v>114</v>
      </c>
      <c r="AT116" s="4">
        <f t="shared" si="103"/>
        <v>0.91935483870967738</v>
      </c>
      <c r="AU116" s="6">
        <f t="shared" si="141"/>
        <v>1.0179906350119117</v>
      </c>
      <c r="BB116" s="5"/>
      <c r="BG116" s="6"/>
      <c r="BN116" s="5"/>
      <c r="BS116" s="6"/>
      <c r="BZ116" s="5"/>
      <c r="CE116" s="6"/>
      <c r="CL116" s="5"/>
      <c r="CQ116" s="6"/>
      <c r="CX116" s="9"/>
      <c r="DC116" s="6"/>
      <c r="DE116" s="4">
        <f t="shared" si="104"/>
        <v>0.6063829787234043</v>
      </c>
      <c r="DF116" s="4">
        <v>114</v>
      </c>
      <c r="DG116" s="4">
        <f>AM70+O67+C72</f>
        <v>567</v>
      </c>
      <c r="DH116" s="4">
        <f>AN70+P67+D72</f>
        <v>677</v>
      </c>
      <c r="DI116" s="4">
        <f t="shared" si="144"/>
        <v>71833</v>
      </c>
      <c r="DJ116" s="4">
        <f t="shared" si="145"/>
        <v>71485</v>
      </c>
      <c r="DK116" s="4">
        <f t="shared" si="133"/>
        <v>567</v>
      </c>
      <c r="DL116" s="4">
        <f t="shared" si="134"/>
        <v>677</v>
      </c>
      <c r="DM116" s="4">
        <f t="shared" si="132"/>
        <v>0.83751846381093054</v>
      </c>
      <c r="DN116" s="4">
        <f t="shared" si="128"/>
        <v>57728</v>
      </c>
      <c r="DO116" s="4">
        <f t="shared" si="129"/>
        <v>64977</v>
      </c>
      <c r="DP116" s="4">
        <f t="shared" si="117"/>
        <v>14105</v>
      </c>
      <c r="DQ116" s="4">
        <f t="shared" si="118"/>
        <v>6508</v>
      </c>
      <c r="DR116" s="4">
        <f t="shared" si="119"/>
        <v>2.1673325138291335</v>
      </c>
      <c r="DS116" s="4">
        <f t="shared" si="120"/>
        <v>1535882</v>
      </c>
      <c r="DT116" s="4">
        <f t="shared" si="121"/>
        <v>706089</v>
      </c>
      <c r="DU116" s="5">
        <f t="shared" si="130"/>
        <v>1.004868154158215</v>
      </c>
      <c r="DV116" s="5">
        <f t="shared" si="131"/>
        <v>0.88843744709666495</v>
      </c>
      <c r="DW116" s="5">
        <f t="shared" si="107"/>
        <v>2.1751960446912499</v>
      </c>
      <c r="DX116" s="11">
        <f t="shared" si="108"/>
        <v>0.59742344350371768</v>
      </c>
      <c r="DY116" s="11">
        <f t="shared" si="109"/>
        <v>0.67720421754658533</v>
      </c>
      <c r="DZ116" s="11">
        <f t="shared" si="110"/>
        <v>0.54392130628550972</v>
      </c>
      <c r="EA116" s="11">
        <f t="shared" si="111"/>
        <v>0.65599539631099135</v>
      </c>
      <c r="EB116" s="17"/>
      <c r="EC116" s="17"/>
      <c r="ED116" s="16"/>
      <c r="EE116" s="17"/>
      <c r="EF116" s="16"/>
      <c r="EG116" s="16"/>
      <c r="EH116" s="16"/>
      <c r="EI116" s="16"/>
      <c r="EJ116" s="16"/>
    </row>
    <row r="117" spans="1:140" x14ac:dyDescent="0.25">
      <c r="A117" s="4">
        <v>177</v>
      </c>
      <c r="B117" s="4">
        <v>1</v>
      </c>
      <c r="C117" s="4">
        <v>284</v>
      </c>
      <c r="D117" s="4">
        <v>188</v>
      </c>
      <c r="E117" s="4">
        <v>216224</v>
      </c>
      <c r="F117" s="5">
        <f t="shared" si="136"/>
        <v>1.5106382978723405</v>
      </c>
      <c r="G117" s="4">
        <f t="shared" si="122"/>
        <v>26913</v>
      </c>
      <c r="H117" s="4">
        <f t="shared" si="123"/>
        <v>24201</v>
      </c>
      <c r="I117" s="4">
        <f t="shared" si="112"/>
        <v>115</v>
      </c>
      <c r="J117" s="4">
        <f t="shared" si="98"/>
        <v>0.93495934959349591</v>
      </c>
      <c r="K117" s="6">
        <f t="shared" si="137"/>
        <v>1.1120614850626007</v>
      </c>
      <c r="M117" s="4">
        <v>177</v>
      </c>
      <c r="N117" s="4">
        <v>2</v>
      </c>
      <c r="O117" s="4">
        <v>334</v>
      </c>
      <c r="P117" s="4">
        <v>119</v>
      </c>
      <c r="Q117" s="4">
        <v>216224</v>
      </c>
      <c r="R117" s="5">
        <f t="shared" si="147"/>
        <v>2.8067226890756301</v>
      </c>
      <c r="S117" s="4">
        <f t="shared" si="148"/>
        <v>25749</v>
      </c>
      <c r="T117" s="4">
        <f t="shared" si="149"/>
        <v>25055</v>
      </c>
      <c r="U117" s="4">
        <f t="shared" si="114"/>
        <v>115</v>
      </c>
      <c r="V117" s="4">
        <f t="shared" si="101"/>
        <v>0.96638655462184875</v>
      </c>
      <c r="W117" s="6">
        <f t="shared" si="138"/>
        <v>1.0276990620634603</v>
      </c>
      <c r="Y117" s="4">
        <v>171</v>
      </c>
      <c r="Z117" s="4">
        <v>3</v>
      </c>
      <c r="AA117" s="4">
        <v>288</v>
      </c>
      <c r="AB117" s="4">
        <v>165</v>
      </c>
      <c r="AC117" s="4">
        <v>210065</v>
      </c>
      <c r="AD117" s="5">
        <f t="shared" si="139"/>
        <v>1.7454545454545454</v>
      </c>
      <c r="AE117" s="4">
        <f t="shared" si="124"/>
        <v>26809</v>
      </c>
      <c r="AF117" s="4">
        <f t="shared" si="125"/>
        <v>23724</v>
      </c>
      <c r="AG117" s="4">
        <f t="shared" si="115"/>
        <v>115</v>
      </c>
      <c r="AH117" s="4">
        <f t="shared" si="102"/>
        <v>0.95833333333333337</v>
      </c>
      <c r="AI117" s="6">
        <f t="shared" si="140"/>
        <v>1.1300370932389141</v>
      </c>
      <c r="AK117" s="4">
        <v>175</v>
      </c>
      <c r="AL117" s="4">
        <v>4</v>
      </c>
      <c r="AM117" s="4">
        <v>118</v>
      </c>
      <c r="AN117" s="4">
        <v>97</v>
      </c>
      <c r="AO117" s="4">
        <v>219708</v>
      </c>
      <c r="AP117" s="5">
        <f t="shared" si="135"/>
        <v>1.2164948453608246</v>
      </c>
      <c r="AQ117" s="4">
        <f t="shared" si="126"/>
        <v>24902</v>
      </c>
      <c r="AR117" s="4">
        <f t="shared" si="127"/>
        <v>24443</v>
      </c>
      <c r="AS117" s="4">
        <f t="shared" si="116"/>
        <v>115</v>
      </c>
      <c r="AT117" s="4">
        <f t="shared" si="103"/>
        <v>0.92741935483870963</v>
      </c>
      <c r="AU117" s="6">
        <f t="shared" si="141"/>
        <v>1.0187783823589576</v>
      </c>
      <c r="BB117" s="5"/>
      <c r="BG117" s="6"/>
      <c r="BN117" s="5"/>
      <c r="BS117" s="6"/>
      <c r="BZ117" s="5"/>
      <c r="CE117" s="6"/>
      <c r="CL117" s="5"/>
      <c r="CQ117" s="6"/>
      <c r="CX117" s="9"/>
      <c r="DC117" s="6"/>
      <c r="DE117" s="4">
        <f t="shared" si="104"/>
        <v>0.61170212765957444</v>
      </c>
      <c r="DF117" s="4">
        <v>115</v>
      </c>
      <c r="DG117" s="4">
        <f>AM71+AA82+O69</f>
        <v>745</v>
      </c>
      <c r="DH117" s="4">
        <f>AN71+AB82+P69</f>
        <v>471</v>
      </c>
      <c r="DI117" s="4">
        <f t="shared" si="144"/>
        <v>72578</v>
      </c>
      <c r="DJ117" s="4">
        <f t="shared" si="145"/>
        <v>71956</v>
      </c>
      <c r="DK117" s="4">
        <f t="shared" si="133"/>
        <v>745</v>
      </c>
      <c r="DL117" s="4">
        <f t="shared" si="134"/>
        <v>471</v>
      </c>
      <c r="DM117" s="4">
        <f t="shared" si="132"/>
        <v>1.5817409766454353</v>
      </c>
      <c r="DN117" s="4">
        <f t="shared" si="128"/>
        <v>58473</v>
      </c>
      <c r="DO117" s="4">
        <f t="shared" si="129"/>
        <v>65448</v>
      </c>
      <c r="DP117" s="4">
        <f t="shared" si="117"/>
        <v>14105</v>
      </c>
      <c r="DQ117" s="4">
        <f t="shared" si="118"/>
        <v>6508</v>
      </c>
      <c r="DR117" s="4">
        <f t="shared" si="119"/>
        <v>2.1673325138291335</v>
      </c>
      <c r="DS117" s="4">
        <f t="shared" si="120"/>
        <v>1549987</v>
      </c>
      <c r="DT117" s="4">
        <f t="shared" si="121"/>
        <v>712597</v>
      </c>
      <c r="DU117" s="5">
        <f t="shared" si="130"/>
        <v>1.0086441714381011</v>
      </c>
      <c r="DV117" s="5">
        <f t="shared" si="131"/>
        <v>0.89342684268426842</v>
      </c>
      <c r="DW117" s="5">
        <f t="shared" si="107"/>
        <v>2.1751242287014962</v>
      </c>
      <c r="DX117" s="11">
        <f t="shared" si="108"/>
        <v>0.60361948801543608</v>
      </c>
      <c r="DY117" s="11">
        <f t="shared" si="109"/>
        <v>0.68166617720895428</v>
      </c>
      <c r="DZ117" s="11">
        <f t="shared" si="110"/>
        <v>0.55094080069346951</v>
      </c>
      <c r="EA117" s="11">
        <f t="shared" si="111"/>
        <v>0.6607505224581276</v>
      </c>
      <c r="EB117" s="16"/>
      <c r="EC117" s="17"/>
      <c r="ED117" s="17"/>
      <c r="EE117" s="17"/>
      <c r="EF117" s="16"/>
      <c r="EG117" s="16"/>
      <c r="EH117" s="16"/>
      <c r="EI117" s="16"/>
      <c r="EJ117" s="16"/>
    </row>
    <row r="118" spans="1:140" x14ac:dyDescent="0.25">
      <c r="A118" s="4">
        <v>178</v>
      </c>
      <c r="B118" s="4">
        <v>1</v>
      </c>
      <c r="C118" s="4">
        <v>261</v>
      </c>
      <c r="D118" s="4">
        <v>194</v>
      </c>
      <c r="E118" s="4">
        <v>217716</v>
      </c>
      <c r="F118" s="5">
        <f t="shared" si="136"/>
        <v>1.3453608247422681</v>
      </c>
      <c r="G118" s="4">
        <f t="shared" si="122"/>
        <v>27174</v>
      </c>
      <c r="H118" s="4">
        <f t="shared" si="123"/>
        <v>24395</v>
      </c>
      <c r="I118" s="4">
        <f t="shared" si="112"/>
        <v>116</v>
      </c>
      <c r="J118" s="4">
        <f t="shared" si="98"/>
        <v>0.94308943089430897</v>
      </c>
      <c r="K118" s="6">
        <f t="shared" si="137"/>
        <v>1.1139167862266859</v>
      </c>
      <c r="M118" s="4">
        <v>178</v>
      </c>
      <c r="N118" s="4">
        <v>2</v>
      </c>
      <c r="O118" s="4">
        <v>291</v>
      </c>
      <c r="P118" s="4">
        <v>173</v>
      </c>
      <c r="Q118" s="4">
        <v>217716</v>
      </c>
      <c r="R118" s="5">
        <f t="shared" si="147"/>
        <v>1.6820809248554913</v>
      </c>
      <c r="S118" s="4">
        <f t="shared" si="148"/>
        <v>26040</v>
      </c>
      <c r="T118" s="4">
        <f t="shared" si="149"/>
        <v>25228</v>
      </c>
      <c r="U118" s="4">
        <f t="shared" si="114"/>
        <v>116</v>
      </c>
      <c r="V118" s="4">
        <f t="shared" si="101"/>
        <v>0.97478991596638653</v>
      </c>
      <c r="W118" s="6">
        <f t="shared" si="138"/>
        <v>1.0321864594894561</v>
      </c>
      <c r="Y118" s="4">
        <v>172</v>
      </c>
      <c r="Z118" s="4">
        <v>3</v>
      </c>
      <c r="AA118" s="4">
        <v>302</v>
      </c>
      <c r="AB118" s="4">
        <v>163</v>
      </c>
      <c r="AC118" s="4">
        <v>210567</v>
      </c>
      <c r="AD118" s="5">
        <f t="shared" si="139"/>
        <v>1.852760736196319</v>
      </c>
      <c r="AE118" s="4">
        <f t="shared" si="124"/>
        <v>27111</v>
      </c>
      <c r="AF118" s="4">
        <f t="shared" si="125"/>
        <v>23887</v>
      </c>
      <c r="AG118" s="4">
        <f t="shared" si="115"/>
        <v>116</v>
      </c>
      <c r="AH118" s="4">
        <f t="shared" si="102"/>
        <v>0.96666666666666667</v>
      </c>
      <c r="AI118" s="6">
        <f t="shared" si="140"/>
        <v>1.1349688114874199</v>
      </c>
      <c r="AK118" s="4">
        <v>176</v>
      </c>
      <c r="AL118" s="4">
        <v>4</v>
      </c>
      <c r="AM118" s="4">
        <v>135</v>
      </c>
      <c r="AN118" s="4">
        <v>128</v>
      </c>
      <c r="AO118" s="4">
        <v>215227</v>
      </c>
      <c r="AP118" s="5">
        <f t="shared" si="135"/>
        <v>1.0546875</v>
      </c>
      <c r="AQ118" s="4">
        <f t="shared" si="126"/>
        <v>25037</v>
      </c>
      <c r="AR118" s="4">
        <f t="shared" si="127"/>
        <v>24571</v>
      </c>
      <c r="AS118" s="4">
        <f t="shared" si="116"/>
        <v>116</v>
      </c>
      <c r="AT118" s="4">
        <f t="shared" si="103"/>
        <v>0.93548387096774188</v>
      </c>
      <c r="AU118" s="6">
        <f t="shared" si="141"/>
        <v>1.0189654470717513</v>
      </c>
      <c r="BB118" s="5"/>
      <c r="BG118" s="6"/>
      <c r="BN118" s="5"/>
      <c r="BS118" s="6"/>
      <c r="BZ118" s="5"/>
      <c r="CE118" s="6"/>
      <c r="CL118" s="5"/>
      <c r="CQ118" s="6"/>
      <c r="CX118" s="9"/>
      <c r="DC118" s="6"/>
      <c r="DE118" s="4">
        <f t="shared" si="104"/>
        <v>0.61702127659574468</v>
      </c>
      <c r="DF118" s="4">
        <v>116</v>
      </c>
      <c r="DG118" s="4">
        <f>AM72+O70</f>
        <v>493</v>
      </c>
      <c r="DH118" s="4">
        <f>AN72+P70</f>
        <v>398</v>
      </c>
      <c r="DI118" s="4">
        <f t="shared" si="144"/>
        <v>73071</v>
      </c>
      <c r="DJ118" s="4">
        <f t="shared" si="145"/>
        <v>72354</v>
      </c>
      <c r="DK118" s="4">
        <f t="shared" si="133"/>
        <v>493</v>
      </c>
      <c r="DL118" s="4">
        <f t="shared" si="134"/>
        <v>398</v>
      </c>
      <c r="DM118" s="4">
        <f t="shared" si="132"/>
        <v>1.2386934673366834</v>
      </c>
      <c r="DN118" s="4">
        <f t="shared" si="128"/>
        <v>58966</v>
      </c>
      <c r="DO118" s="4">
        <f t="shared" si="129"/>
        <v>65846</v>
      </c>
      <c r="DP118" s="4">
        <f t="shared" si="117"/>
        <v>14105</v>
      </c>
      <c r="DQ118" s="4">
        <f t="shared" si="118"/>
        <v>6508</v>
      </c>
      <c r="DR118" s="4">
        <f t="shared" si="119"/>
        <v>2.1673325138291335</v>
      </c>
      <c r="DS118" s="4">
        <f t="shared" si="120"/>
        <v>1564092</v>
      </c>
      <c r="DT118" s="4">
        <f t="shared" si="121"/>
        <v>719105</v>
      </c>
      <c r="DU118" s="5">
        <f t="shared" si="130"/>
        <v>1.0099096110788623</v>
      </c>
      <c r="DV118" s="5">
        <f t="shared" si="131"/>
        <v>0.89551377456489389</v>
      </c>
      <c r="DW118" s="5">
        <f t="shared" si="107"/>
        <v>2.1750537126010805</v>
      </c>
      <c r="DX118" s="11">
        <f t="shared" si="108"/>
        <v>0.60771968928292219</v>
      </c>
      <c r="DY118" s="11">
        <f t="shared" si="109"/>
        <v>0.68543658049053136</v>
      </c>
      <c r="DZ118" s="11">
        <f t="shared" si="110"/>
        <v>0.55558591578491134</v>
      </c>
      <c r="EA118" s="11">
        <f t="shared" si="111"/>
        <v>0.66476865453150402</v>
      </c>
      <c r="EB118" s="16"/>
      <c r="EC118" s="17"/>
      <c r="ED118" s="16"/>
      <c r="EE118" s="17"/>
      <c r="EF118" s="16"/>
      <c r="EG118" s="16"/>
      <c r="EH118" s="16"/>
      <c r="EI118" s="16"/>
      <c r="EJ118" s="16"/>
    </row>
    <row r="119" spans="1:140" x14ac:dyDescent="0.25">
      <c r="A119" s="4">
        <v>179</v>
      </c>
      <c r="B119" s="4">
        <v>1</v>
      </c>
      <c r="C119" s="4">
        <v>207</v>
      </c>
      <c r="D119" s="4">
        <v>240</v>
      </c>
      <c r="E119" s="4">
        <v>225181</v>
      </c>
      <c r="F119" s="5">
        <f t="shared" si="136"/>
        <v>0.86250000000000004</v>
      </c>
      <c r="G119" s="4">
        <f t="shared" si="122"/>
        <v>27381</v>
      </c>
      <c r="H119" s="4">
        <f t="shared" si="123"/>
        <v>24635</v>
      </c>
      <c r="I119" s="4">
        <f t="shared" si="112"/>
        <v>117</v>
      </c>
      <c r="J119" s="4">
        <f t="shared" si="98"/>
        <v>0.95121951219512191</v>
      </c>
      <c r="K119" s="6">
        <f t="shared" si="137"/>
        <v>1.1114674243961844</v>
      </c>
      <c r="M119" s="4">
        <v>180</v>
      </c>
      <c r="N119" s="4">
        <v>2</v>
      </c>
      <c r="O119" s="4">
        <v>332</v>
      </c>
      <c r="P119" s="4">
        <v>125</v>
      </c>
      <c r="Q119" s="4">
        <v>223640</v>
      </c>
      <c r="R119" s="5">
        <f t="shared" si="147"/>
        <v>2.6560000000000001</v>
      </c>
      <c r="S119" s="4">
        <f t="shared" si="148"/>
        <v>26372</v>
      </c>
      <c r="T119" s="4">
        <f t="shared" si="149"/>
        <v>25353</v>
      </c>
      <c r="U119" s="4">
        <f t="shared" si="114"/>
        <v>117</v>
      </c>
      <c r="V119" s="4">
        <f t="shared" si="101"/>
        <v>0.98319327731092432</v>
      </c>
      <c r="W119" s="6">
        <f t="shared" si="138"/>
        <v>1.0401924821520137</v>
      </c>
      <c r="Y119" s="4">
        <v>173</v>
      </c>
      <c r="Z119" s="4">
        <v>3</v>
      </c>
      <c r="AA119" s="4">
        <v>351</v>
      </c>
      <c r="AB119" s="4">
        <v>118</v>
      </c>
      <c r="AC119" s="4">
        <v>210990</v>
      </c>
      <c r="AD119" s="5">
        <f t="shared" si="139"/>
        <v>2.9745762711864407</v>
      </c>
      <c r="AE119" s="4">
        <f t="shared" si="124"/>
        <v>27462</v>
      </c>
      <c r="AF119" s="4">
        <f t="shared" si="125"/>
        <v>24005</v>
      </c>
      <c r="AG119" s="4">
        <f t="shared" si="115"/>
        <v>117</v>
      </c>
      <c r="AH119" s="4">
        <f t="shared" si="102"/>
        <v>0.97499999999999998</v>
      </c>
      <c r="AI119" s="6">
        <f t="shared" si="140"/>
        <v>1.1440116642366174</v>
      </c>
      <c r="AK119" s="4">
        <v>177</v>
      </c>
      <c r="AL119" s="4">
        <v>4</v>
      </c>
      <c r="AM119" s="4">
        <v>256</v>
      </c>
      <c r="AN119" s="4">
        <v>171</v>
      </c>
      <c r="AO119" s="4">
        <v>216224</v>
      </c>
      <c r="AP119" s="5">
        <f t="shared" si="135"/>
        <v>1.4970760233918128</v>
      </c>
      <c r="AQ119" s="4">
        <f t="shared" si="126"/>
        <v>25293</v>
      </c>
      <c r="AR119" s="4">
        <f t="shared" si="127"/>
        <v>24742</v>
      </c>
      <c r="AS119" s="4">
        <f t="shared" si="116"/>
        <v>117</v>
      </c>
      <c r="AT119" s="4">
        <f t="shared" si="103"/>
        <v>0.94354838709677424</v>
      </c>
      <c r="AU119" s="6">
        <f t="shared" si="141"/>
        <v>1.0222698245897663</v>
      </c>
      <c r="BB119" s="5"/>
      <c r="BG119" s="6"/>
      <c r="BN119" s="5"/>
      <c r="BS119" s="6"/>
      <c r="BZ119" s="5"/>
      <c r="CE119" s="6"/>
      <c r="CL119" s="5"/>
      <c r="CQ119" s="6"/>
      <c r="CX119" s="9"/>
      <c r="DC119" s="6"/>
      <c r="DE119" s="4">
        <f t="shared" si="104"/>
        <v>0.62234042553191493</v>
      </c>
      <c r="DF119" s="4">
        <v>117</v>
      </c>
      <c r="DG119" s="4">
        <f>AM73+AA83+O71+C73</f>
        <v>955</v>
      </c>
      <c r="DH119" s="4">
        <f>AN73+AB83+P71+D73</f>
        <v>869</v>
      </c>
      <c r="DI119" s="4">
        <f t="shared" si="144"/>
        <v>74026</v>
      </c>
      <c r="DJ119" s="4">
        <f t="shared" si="145"/>
        <v>73223</v>
      </c>
      <c r="DK119" s="4">
        <f t="shared" si="133"/>
        <v>955</v>
      </c>
      <c r="DL119" s="4">
        <f t="shared" si="134"/>
        <v>869</v>
      </c>
      <c r="DM119" s="4">
        <f t="shared" si="132"/>
        <v>1.0989643268124281</v>
      </c>
      <c r="DN119" s="4">
        <f t="shared" si="128"/>
        <v>59921</v>
      </c>
      <c r="DO119" s="4">
        <f t="shared" si="129"/>
        <v>66715</v>
      </c>
      <c r="DP119" s="4">
        <f t="shared" si="117"/>
        <v>14105</v>
      </c>
      <c r="DQ119" s="4">
        <f t="shared" si="118"/>
        <v>6508</v>
      </c>
      <c r="DR119" s="4">
        <f t="shared" si="119"/>
        <v>2.1673325138291335</v>
      </c>
      <c r="DS119" s="4">
        <f t="shared" si="120"/>
        <v>1578197</v>
      </c>
      <c r="DT119" s="4">
        <f t="shared" si="121"/>
        <v>725613</v>
      </c>
      <c r="DU119" s="5">
        <f t="shared" si="130"/>
        <v>1.010966499597121</v>
      </c>
      <c r="DV119" s="5">
        <f t="shared" si="131"/>
        <v>0.89816383122236376</v>
      </c>
      <c r="DW119" s="5">
        <f t="shared" si="107"/>
        <v>2.1749844614140046</v>
      </c>
      <c r="DX119" s="11">
        <f t="shared" si="108"/>
        <v>0.61566226983150085</v>
      </c>
      <c r="DY119" s="11">
        <f t="shared" si="109"/>
        <v>0.69366894343447738</v>
      </c>
      <c r="DZ119" s="11">
        <f t="shared" si="110"/>
        <v>0.56458405962330283</v>
      </c>
      <c r="EA119" s="11">
        <f t="shared" si="111"/>
        <v>0.67354191275201669</v>
      </c>
      <c r="EB119" s="17"/>
      <c r="EC119" s="17"/>
      <c r="ED119" s="17"/>
      <c r="EE119" s="17"/>
      <c r="EF119" s="16"/>
      <c r="EG119" s="16"/>
      <c r="EH119" s="16"/>
      <c r="EI119" s="16"/>
      <c r="EJ119" s="16"/>
    </row>
    <row r="120" spans="1:140" x14ac:dyDescent="0.25">
      <c r="A120" s="4">
        <v>180</v>
      </c>
      <c r="B120" s="4">
        <v>1</v>
      </c>
      <c r="C120" s="4">
        <v>3</v>
      </c>
      <c r="D120" s="4">
        <v>0</v>
      </c>
      <c r="E120" s="4">
        <v>223640</v>
      </c>
      <c r="F120" s="5"/>
      <c r="G120" s="4">
        <f t="shared" si="122"/>
        <v>27384</v>
      </c>
      <c r="H120" s="4">
        <f t="shared" si="123"/>
        <v>24635</v>
      </c>
      <c r="I120" s="4">
        <f t="shared" si="112"/>
        <v>118</v>
      </c>
      <c r="J120" s="4">
        <f t="shared" si="98"/>
        <v>0.95934959349593496</v>
      </c>
      <c r="K120" s="6">
        <f t="shared" si="137"/>
        <v>1.1115892023543739</v>
      </c>
      <c r="M120" s="4">
        <v>181</v>
      </c>
      <c r="N120" s="4">
        <v>2</v>
      </c>
      <c r="O120" s="4">
        <v>250</v>
      </c>
      <c r="P120" s="4">
        <v>167</v>
      </c>
      <c r="Q120" s="4">
        <v>226913</v>
      </c>
      <c r="R120" s="5">
        <f t="shared" si="147"/>
        <v>1.4970059880239521</v>
      </c>
      <c r="S120" s="4">
        <f t="shared" si="148"/>
        <v>26622</v>
      </c>
      <c r="T120" s="4">
        <f t="shared" si="149"/>
        <v>25520</v>
      </c>
      <c r="U120" s="4">
        <f t="shared" si="114"/>
        <v>118</v>
      </c>
      <c r="V120" s="4">
        <f t="shared" si="101"/>
        <v>0.99159663865546221</v>
      </c>
      <c r="W120" s="6">
        <f t="shared" si="138"/>
        <v>1.0431818181818182</v>
      </c>
      <c r="Y120" s="4">
        <v>174</v>
      </c>
      <c r="Z120" s="4">
        <v>3</v>
      </c>
      <c r="AA120" s="4">
        <v>343</v>
      </c>
      <c r="AB120" s="4">
        <v>130</v>
      </c>
      <c r="AC120" s="4">
        <v>216727</v>
      </c>
      <c r="AD120" s="5">
        <f t="shared" si="139"/>
        <v>2.6384615384615384</v>
      </c>
      <c r="AE120" s="4">
        <f t="shared" si="124"/>
        <v>27805</v>
      </c>
      <c r="AF120" s="4">
        <f t="shared" si="125"/>
        <v>24135</v>
      </c>
      <c r="AG120" s="4">
        <f t="shared" si="115"/>
        <v>118</v>
      </c>
      <c r="AH120" s="4">
        <f t="shared" si="102"/>
        <v>0.98333333333333328</v>
      </c>
      <c r="AI120" s="6">
        <f t="shared" si="140"/>
        <v>1.1520613217319247</v>
      </c>
      <c r="AK120" s="4">
        <v>178</v>
      </c>
      <c r="AL120" s="4">
        <v>4</v>
      </c>
      <c r="AM120" s="4">
        <v>65</v>
      </c>
      <c r="AN120" s="4">
        <v>261</v>
      </c>
      <c r="AO120" s="4">
        <v>217716</v>
      </c>
      <c r="AP120" s="5">
        <f t="shared" si="135"/>
        <v>0.24904214559386972</v>
      </c>
      <c r="AQ120" s="4">
        <f t="shared" si="126"/>
        <v>25358</v>
      </c>
      <c r="AR120" s="4">
        <f t="shared" si="127"/>
        <v>25003</v>
      </c>
      <c r="AS120" s="4">
        <f t="shared" si="116"/>
        <v>118</v>
      </c>
      <c r="AT120" s="4">
        <f t="shared" si="103"/>
        <v>0.95161290322580649</v>
      </c>
      <c r="AU120" s="6">
        <f t="shared" si="141"/>
        <v>1.0141982962044556</v>
      </c>
      <c r="BB120" s="5"/>
      <c r="BG120" s="6"/>
      <c r="BN120" s="5"/>
      <c r="BS120" s="6"/>
      <c r="BZ120" s="5"/>
      <c r="CE120" s="6"/>
      <c r="CL120" s="5"/>
      <c r="CQ120" s="6"/>
      <c r="CX120" s="9"/>
      <c r="DC120" s="6"/>
      <c r="DE120" s="4">
        <f t="shared" si="104"/>
        <v>0.62765957446808507</v>
      </c>
      <c r="DF120" s="4">
        <v>118</v>
      </c>
      <c r="DG120" s="4">
        <f>AM74+AA84+C74</f>
        <v>638</v>
      </c>
      <c r="DH120" s="4">
        <f>AN74+AB84+D74</f>
        <v>774</v>
      </c>
      <c r="DI120" s="4">
        <f t="shared" si="144"/>
        <v>74664</v>
      </c>
      <c r="DJ120" s="4">
        <f t="shared" si="145"/>
        <v>73997</v>
      </c>
      <c r="DK120" s="4">
        <f t="shared" si="133"/>
        <v>638</v>
      </c>
      <c r="DL120" s="4">
        <f t="shared" si="134"/>
        <v>774</v>
      </c>
      <c r="DM120" s="4">
        <f t="shared" si="132"/>
        <v>0.82428940568475451</v>
      </c>
      <c r="DN120" s="4">
        <f t="shared" si="128"/>
        <v>60559</v>
      </c>
      <c r="DO120" s="4">
        <f t="shared" si="129"/>
        <v>67489</v>
      </c>
      <c r="DP120" s="4">
        <f t="shared" si="117"/>
        <v>14105</v>
      </c>
      <c r="DQ120" s="4">
        <f t="shared" si="118"/>
        <v>6508</v>
      </c>
      <c r="DR120" s="4">
        <f t="shared" si="119"/>
        <v>2.1673325138291335</v>
      </c>
      <c r="DS120" s="4">
        <f t="shared" si="120"/>
        <v>1592302</v>
      </c>
      <c r="DT120" s="4">
        <f t="shared" si="121"/>
        <v>732121</v>
      </c>
      <c r="DU120" s="5">
        <f t="shared" si="130"/>
        <v>1.0090138789410381</v>
      </c>
      <c r="DV120" s="5">
        <f t="shared" si="131"/>
        <v>0.89731659974218025</v>
      </c>
      <c r="DW120" s="5">
        <f t="shared" si="107"/>
        <v>2.1749164414079094</v>
      </c>
      <c r="DX120" s="11">
        <f t="shared" si="108"/>
        <v>0.62096841264824765</v>
      </c>
      <c r="DY120" s="11">
        <f t="shared" si="109"/>
        <v>0.70100133574588619</v>
      </c>
      <c r="DZ120" s="11">
        <f t="shared" si="110"/>
        <v>0.57059538503575702</v>
      </c>
      <c r="EA120" s="11">
        <f t="shared" si="111"/>
        <v>0.68135606909571833</v>
      </c>
      <c r="EB120" s="17"/>
      <c r="EC120" s="16"/>
      <c r="ED120" s="17"/>
      <c r="EE120" s="17"/>
      <c r="EF120" s="16"/>
      <c r="EG120" s="16"/>
      <c r="EH120" s="16"/>
      <c r="EI120" s="16"/>
      <c r="EJ120" s="16"/>
    </row>
    <row r="121" spans="1:140" x14ac:dyDescent="0.25">
      <c r="A121" s="4">
        <v>183</v>
      </c>
      <c r="B121" s="4">
        <v>1</v>
      </c>
      <c r="C121" s="4">
        <v>311</v>
      </c>
      <c r="D121" s="4">
        <v>204</v>
      </c>
      <c r="E121" s="4">
        <v>229488</v>
      </c>
      <c r="F121" s="5">
        <f>C121/D121</f>
        <v>1.5245098039215685</v>
      </c>
      <c r="G121" s="4">
        <f t="shared" si="122"/>
        <v>27695</v>
      </c>
      <c r="H121" s="4">
        <f t="shared" si="123"/>
        <v>24839</v>
      </c>
      <c r="I121" s="4">
        <f t="shared" si="112"/>
        <v>119</v>
      </c>
      <c r="J121" s="4">
        <f t="shared" si="98"/>
        <v>0.96747967479674801</v>
      </c>
      <c r="K121" s="6">
        <f t="shared" si="137"/>
        <v>1.1149804742541971</v>
      </c>
      <c r="M121" s="4">
        <v>182</v>
      </c>
      <c r="N121" s="4">
        <v>2</v>
      </c>
      <c r="O121" s="4">
        <v>129</v>
      </c>
      <c r="P121" s="4">
        <v>116</v>
      </c>
      <c r="Q121" s="4">
        <v>227847</v>
      </c>
      <c r="R121" s="5">
        <f t="shared" si="147"/>
        <v>1.1120689655172413</v>
      </c>
      <c r="S121" s="4">
        <f t="shared" si="148"/>
        <v>26751</v>
      </c>
      <c r="T121" s="4">
        <f t="shared" si="149"/>
        <v>25636</v>
      </c>
      <c r="U121" s="4">
        <f t="shared" si="114"/>
        <v>119</v>
      </c>
      <c r="V121" s="4">
        <f t="shared" si="101"/>
        <v>1</v>
      </c>
      <c r="W121" s="6">
        <f t="shared" si="138"/>
        <v>1.0434935247308472</v>
      </c>
      <c r="Y121" s="4">
        <v>175</v>
      </c>
      <c r="Z121" s="4">
        <v>3</v>
      </c>
      <c r="AA121" s="4">
        <v>293</v>
      </c>
      <c r="AB121" s="4">
        <v>125</v>
      </c>
      <c r="AC121" s="4">
        <v>219708</v>
      </c>
      <c r="AD121" s="5">
        <f t="shared" si="139"/>
        <v>2.3439999999999999</v>
      </c>
      <c r="AE121" s="4">
        <f t="shared" si="124"/>
        <v>28098</v>
      </c>
      <c r="AF121" s="4">
        <f t="shared" si="125"/>
        <v>24260</v>
      </c>
      <c r="AG121" s="4">
        <f t="shared" si="115"/>
        <v>119</v>
      </c>
      <c r="AH121" s="4">
        <f t="shared" si="102"/>
        <v>0.9916666666666667</v>
      </c>
      <c r="AI121" s="6">
        <f t="shared" si="140"/>
        <v>1.1582028029678484</v>
      </c>
      <c r="AK121" s="4">
        <v>179</v>
      </c>
      <c r="AL121" s="4">
        <v>4</v>
      </c>
      <c r="AM121" s="4">
        <v>79</v>
      </c>
      <c r="AN121" s="4">
        <v>299</v>
      </c>
      <c r="AO121" s="4">
        <v>225181</v>
      </c>
      <c r="AP121" s="5">
        <f t="shared" si="135"/>
        <v>0.26421404682274247</v>
      </c>
      <c r="AQ121" s="4">
        <f t="shared" si="126"/>
        <v>25437</v>
      </c>
      <c r="AR121" s="4">
        <f t="shared" si="127"/>
        <v>25302</v>
      </c>
      <c r="AS121" s="4">
        <f t="shared" si="116"/>
        <v>119</v>
      </c>
      <c r="AT121" s="4">
        <f t="shared" si="103"/>
        <v>0.95967741935483875</v>
      </c>
      <c r="AU121" s="6">
        <f t="shared" si="141"/>
        <v>1.005335546597107</v>
      </c>
      <c r="BB121" s="5"/>
      <c r="BG121" s="6"/>
      <c r="BN121" s="5"/>
      <c r="BS121" s="6"/>
      <c r="BZ121" s="5"/>
      <c r="CE121" s="6"/>
      <c r="CL121" s="5"/>
      <c r="CQ121" s="6"/>
      <c r="CX121" s="9"/>
      <c r="DC121" s="6"/>
      <c r="DE121" s="4">
        <f t="shared" si="104"/>
        <v>0.63297872340425532</v>
      </c>
      <c r="DF121" s="4">
        <v>119</v>
      </c>
      <c r="DG121" s="4">
        <f>AM75</f>
        <v>176</v>
      </c>
      <c r="DH121" s="4">
        <f>AN75</f>
        <v>163</v>
      </c>
      <c r="DI121" s="4">
        <f t="shared" si="144"/>
        <v>74840</v>
      </c>
      <c r="DJ121" s="4">
        <f t="shared" si="145"/>
        <v>74160</v>
      </c>
      <c r="DK121" s="4">
        <f t="shared" si="133"/>
        <v>176</v>
      </c>
      <c r="DL121" s="4">
        <f t="shared" si="134"/>
        <v>163</v>
      </c>
      <c r="DM121" s="4">
        <f t="shared" si="132"/>
        <v>1.0797546012269938</v>
      </c>
      <c r="DN121" s="4">
        <f t="shared" si="128"/>
        <v>60735</v>
      </c>
      <c r="DO121" s="4">
        <f t="shared" si="129"/>
        <v>67652</v>
      </c>
      <c r="DP121" s="4">
        <f t="shared" si="117"/>
        <v>14105</v>
      </c>
      <c r="DQ121" s="4">
        <f t="shared" si="118"/>
        <v>6508</v>
      </c>
      <c r="DR121" s="4">
        <f t="shared" si="119"/>
        <v>2.1673325138291335</v>
      </c>
      <c r="DS121" s="4">
        <f t="shared" si="120"/>
        <v>1606407</v>
      </c>
      <c r="DT121" s="4">
        <f t="shared" si="121"/>
        <v>738629</v>
      </c>
      <c r="DU121" s="5">
        <f t="shared" si="130"/>
        <v>1.0091693635382957</v>
      </c>
      <c r="DV121" s="5">
        <f t="shared" si="131"/>
        <v>0.89775616389759361</v>
      </c>
      <c r="DW121" s="5">
        <f t="shared" si="107"/>
        <v>2.1748496200392888</v>
      </c>
      <c r="DX121" s="11">
        <f t="shared" si="108"/>
        <v>0.6224321761839019</v>
      </c>
      <c r="DY121" s="11">
        <f t="shared" si="109"/>
        <v>0.70254549588381854</v>
      </c>
      <c r="DZ121" s="11">
        <f t="shared" si="110"/>
        <v>0.57225368170126167</v>
      </c>
      <c r="EA121" s="11">
        <f t="shared" si="111"/>
        <v>0.68300168600014133</v>
      </c>
      <c r="EB121" s="16"/>
      <c r="EC121" s="16"/>
      <c r="ED121" s="16"/>
      <c r="EE121" s="17"/>
      <c r="EF121" s="16"/>
      <c r="EG121" s="16"/>
      <c r="EH121" s="16"/>
      <c r="EI121" s="16"/>
      <c r="EJ121" s="16"/>
    </row>
    <row r="122" spans="1:140" x14ac:dyDescent="0.25">
      <c r="A122" s="4">
        <v>184</v>
      </c>
      <c r="B122" s="4">
        <v>1</v>
      </c>
      <c r="C122" s="4">
        <v>294</v>
      </c>
      <c r="D122" s="4">
        <v>172</v>
      </c>
      <c r="E122" s="4">
        <v>230048</v>
      </c>
      <c r="F122" s="5">
        <f>C122/D122</f>
        <v>1.7093023255813953</v>
      </c>
      <c r="G122" s="4">
        <f t="shared" si="122"/>
        <v>27989</v>
      </c>
      <c r="H122" s="4">
        <f t="shared" si="123"/>
        <v>25011</v>
      </c>
      <c r="I122" s="4">
        <f t="shared" si="112"/>
        <v>120</v>
      </c>
      <c r="J122" s="4">
        <f t="shared" si="98"/>
        <v>0.97560975609756095</v>
      </c>
      <c r="K122" s="6">
        <f t="shared" si="137"/>
        <v>1.1190676102514894</v>
      </c>
      <c r="R122" s="5"/>
      <c r="W122" s="6"/>
      <c r="Y122" s="4">
        <v>176</v>
      </c>
      <c r="Z122" s="4">
        <v>3</v>
      </c>
      <c r="AA122" s="4">
        <v>288</v>
      </c>
      <c r="AB122" s="4">
        <v>201</v>
      </c>
      <c r="AC122" s="4">
        <v>215227</v>
      </c>
      <c r="AD122" s="5">
        <f t="shared" si="139"/>
        <v>1.4328358208955223</v>
      </c>
      <c r="AE122" s="4">
        <f t="shared" si="124"/>
        <v>28386</v>
      </c>
      <c r="AF122" s="4">
        <f t="shared" si="125"/>
        <v>24461</v>
      </c>
      <c r="AG122" s="4">
        <f t="shared" si="115"/>
        <v>120</v>
      </c>
      <c r="AH122" s="4">
        <f t="shared" si="102"/>
        <v>1</v>
      </c>
      <c r="AI122" s="6">
        <f t="shared" si="140"/>
        <v>1.1604595069702792</v>
      </c>
      <c r="AK122" s="4">
        <v>180</v>
      </c>
      <c r="AL122" s="4">
        <v>4</v>
      </c>
      <c r="AM122" s="4">
        <v>4</v>
      </c>
      <c r="AN122" s="4">
        <v>3</v>
      </c>
      <c r="AO122" s="4">
        <v>223640</v>
      </c>
      <c r="AP122" s="5">
        <f t="shared" si="135"/>
        <v>1.3333333333333333</v>
      </c>
      <c r="AQ122" s="4">
        <f t="shared" si="126"/>
        <v>25441</v>
      </c>
      <c r="AR122" s="4">
        <f t="shared" si="127"/>
        <v>25305</v>
      </c>
      <c r="AS122" s="4">
        <f t="shared" si="116"/>
        <v>120</v>
      </c>
      <c r="AT122" s="4">
        <f t="shared" si="103"/>
        <v>0.967741935483871</v>
      </c>
      <c r="AU122" s="6">
        <f t="shared" si="141"/>
        <v>1.0053744319304485</v>
      </c>
      <c r="BB122" s="5"/>
      <c r="BG122" s="6"/>
      <c r="BN122" s="5"/>
      <c r="BS122" s="6"/>
      <c r="BZ122" s="5"/>
      <c r="CE122" s="6"/>
      <c r="CL122" s="5"/>
      <c r="CQ122" s="6"/>
      <c r="CX122" s="9"/>
      <c r="DC122" s="6"/>
      <c r="DE122" s="4">
        <f t="shared" si="104"/>
        <v>0.63829787234042556</v>
      </c>
      <c r="DF122" s="4">
        <v>120</v>
      </c>
      <c r="DG122" s="4">
        <f>AM76</f>
        <v>224</v>
      </c>
      <c r="DH122" s="4">
        <f>AN76</f>
        <v>240</v>
      </c>
      <c r="DI122" s="4">
        <f t="shared" si="144"/>
        <v>75064</v>
      </c>
      <c r="DJ122" s="4">
        <f t="shared" si="145"/>
        <v>74400</v>
      </c>
      <c r="DK122" s="4">
        <f t="shared" si="133"/>
        <v>224</v>
      </c>
      <c r="DL122" s="4">
        <f t="shared" si="134"/>
        <v>240</v>
      </c>
      <c r="DM122" s="4">
        <f t="shared" si="132"/>
        <v>0.93333333333333335</v>
      </c>
      <c r="DN122" s="4">
        <f t="shared" si="128"/>
        <v>60959</v>
      </c>
      <c r="DO122" s="4">
        <f t="shared" si="129"/>
        <v>67892</v>
      </c>
      <c r="DP122" s="4">
        <f t="shared" si="117"/>
        <v>14105</v>
      </c>
      <c r="DQ122" s="4">
        <f t="shared" si="118"/>
        <v>6508</v>
      </c>
      <c r="DR122" s="4">
        <f t="shared" si="119"/>
        <v>2.1673325138291335</v>
      </c>
      <c r="DS122" s="4">
        <f t="shared" si="120"/>
        <v>1620512</v>
      </c>
      <c r="DT122" s="4">
        <f t="shared" si="121"/>
        <v>745137</v>
      </c>
      <c r="DU122" s="5">
        <f t="shared" si="130"/>
        <v>1.0089247311827958</v>
      </c>
      <c r="DV122" s="5">
        <f t="shared" si="131"/>
        <v>0.89788193012431505</v>
      </c>
      <c r="DW122" s="5">
        <f t="shared" si="107"/>
        <v>2.1747839659015726</v>
      </c>
      <c r="DX122" s="11">
        <f t="shared" si="108"/>
        <v>0.62429514795655283</v>
      </c>
      <c r="DY122" s="11">
        <f t="shared" si="109"/>
        <v>0.70481910590286001</v>
      </c>
      <c r="DZ122" s="11">
        <f t="shared" si="110"/>
        <v>0.57436424109372208</v>
      </c>
      <c r="EA122" s="11">
        <f t="shared" si="111"/>
        <v>0.68542468021524261</v>
      </c>
      <c r="EB122" s="16"/>
      <c r="EC122" s="16"/>
      <c r="ED122" s="16"/>
      <c r="EE122" s="17"/>
      <c r="EF122" s="16"/>
      <c r="EG122" s="16"/>
      <c r="EH122" s="16"/>
      <c r="EI122" s="16"/>
      <c r="EJ122" s="16"/>
    </row>
    <row r="123" spans="1:140" x14ac:dyDescent="0.25">
      <c r="A123" s="4">
        <v>185</v>
      </c>
      <c r="B123" s="4">
        <v>1</v>
      </c>
      <c r="C123" s="4">
        <v>242</v>
      </c>
      <c r="D123" s="4">
        <v>141</v>
      </c>
      <c r="E123" s="4">
        <v>232311</v>
      </c>
      <c r="F123" s="5">
        <f>C123/D123</f>
        <v>1.7163120567375887</v>
      </c>
      <c r="G123" s="4">
        <f t="shared" si="122"/>
        <v>28231</v>
      </c>
      <c r="H123" s="4">
        <f t="shared" si="123"/>
        <v>25152</v>
      </c>
      <c r="I123" s="4">
        <f t="shared" si="112"/>
        <v>121</v>
      </c>
      <c r="J123" s="4">
        <f t="shared" si="98"/>
        <v>0.98373983739837401</v>
      </c>
      <c r="K123" s="6">
        <f t="shared" si="137"/>
        <v>1.1224157124681935</v>
      </c>
      <c r="R123" s="5"/>
      <c r="W123" s="6"/>
      <c r="AD123" s="5"/>
      <c r="AI123" s="6"/>
      <c r="AK123" s="4">
        <v>181</v>
      </c>
      <c r="AL123" s="4">
        <v>4</v>
      </c>
      <c r="AM123" s="4">
        <v>32</v>
      </c>
      <c r="AN123" s="4">
        <v>24</v>
      </c>
      <c r="AO123" s="4">
        <v>226913</v>
      </c>
      <c r="AP123" s="5">
        <f t="shared" si="135"/>
        <v>1.3333333333333333</v>
      </c>
      <c r="AQ123" s="4">
        <f t="shared" si="126"/>
        <v>25473</v>
      </c>
      <c r="AR123" s="4">
        <f t="shared" si="127"/>
        <v>25329</v>
      </c>
      <c r="AS123" s="4">
        <f t="shared" si="116"/>
        <v>121</v>
      </c>
      <c r="AT123" s="4">
        <f t="shared" si="103"/>
        <v>0.97580645161290325</v>
      </c>
      <c r="AU123" s="6">
        <f t="shared" si="141"/>
        <v>1.0056851829918276</v>
      </c>
      <c r="BB123" s="5"/>
      <c r="BG123" s="6"/>
      <c r="BN123" s="5"/>
      <c r="BS123" s="6"/>
      <c r="BZ123" s="5"/>
      <c r="CE123" s="6"/>
      <c r="CL123" s="5"/>
      <c r="CQ123" s="6"/>
      <c r="CX123" s="9"/>
      <c r="DC123" s="6"/>
      <c r="DE123" s="4">
        <f t="shared" si="104"/>
        <v>0.6436170212765957</v>
      </c>
      <c r="DF123" s="4">
        <v>121</v>
      </c>
      <c r="DG123" s="4">
        <f>AA85+O72+C75</f>
        <v>702</v>
      </c>
      <c r="DH123" s="4">
        <f>AB85+P72+D75</f>
        <v>626</v>
      </c>
      <c r="DI123" s="4">
        <f t="shared" si="144"/>
        <v>75766</v>
      </c>
      <c r="DJ123" s="4">
        <f t="shared" si="145"/>
        <v>75026</v>
      </c>
      <c r="DK123" s="4">
        <f t="shared" si="133"/>
        <v>702</v>
      </c>
      <c r="DL123" s="4">
        <f t="shared" si="134"/>
        <v>626</v>
      </c>
      <c r="DM123" s="4">
        <f t="shared" si="132"/>
        <v>1.1214057507987221</v>
      </c>
      <c r="DN123" s="4">
        <f t="shared" si="128"/>
        <v>61661</v>
      </c>
      <c r="DO123" s="4">
        <f t="shared" si="129"/>
        <v>68518</v>
      </c>
      <c r="DP123" s="4">
        <f t="shared" si="117"/>
        <v>14105</v>
      </c>
      <c r="DQ123" s="4">
        <f t="shared" si="118"/>
        <v>6508</v>
      </c>
      <c r="DR123" s="4">
        <f t="shared" si="119"/>
        <v>2.1673325138291335</v>
      </c>
      <c r="DS123" s="4">
        <f t="shared" si="120"/>
        <v>1634617</v>
      </c>
      <c r="DT123" s="4">
        <f t="shared" si="121"/>
        <v>751645</v>
      </c>
      <c r="DU123" s="5">
        <f t="shared" si="130"/>
        <v>1.0098632474075653</v>
      </c>
      <c r="DV123" s="5">
        <f t="shared" si="131"/>
        <v>0.89992410753378671</v>
      </c>
      <c r="DW123" s="5">
        <f t="shared" si="107"/>
        <v>2.1747194486759041</v>
      </c>
      <c r="DX123" s="11">
        <f t="shared" si="108"/>
        <v>0.63013356842262847</v>
      </c>
      <c r="DY123" s="11">
        <f t="shared" si="109"/>
        <v>0.7107494387025266</v>
      </c>
      <c r="DZ123" s="11">
        <f t="shared" si="110"/>
        <v>0.58097858347545062</v>
      </c>
      <c r="EA123" s="11">
        <f t="shared" si="111"/>
        <v>0.69174465679296526</v>
      </c>
      <c r="EB123" s="17"/>
      <c r="EC123" s="17"/>
      <c r="ED123" s="17"/>
      <c r="EE123" s="16"/>
      <c r="EF123" s="16"/>
      <c r="EG123" s="16"/>
      <c r="EH123" s="16"/>
      <c r="EI123" s="16"/>
      <c r="EJ123" s="16"/>
    </row>
    <row r="124" spans="1:140" x14ac:dyDescent="0.25">
      <c r="A124" s="4">
        <v>187</v>
      </c>
      <c r="B124" s="4">
        <v>1</v>
      </c>
      <c r="C124" s="4">
        <v>37</v>
      </c>
      <c r="D124" s="4">
        <v>44</v>
      </c>
      <c r="E124" s="4">
        <v>239181</v>
      </c>
      <c r="F124" s="5">
        <f>C124/D124</f>
        <v>0.84090909090909094</v>
      </c>
      <c r="G124" s="4">
        <f t="shared" si="122"/>
        <v>28268</v>
      </c>
      <c r="H124" s="4">
        <f t="shared" si="123"/>
        <v>25196</v>
      </c>
      <c r="I124" s="4">
        <f t="shared" si="112"/>
        <v>122</v>
      </c>
      <c r="J124" s="4">
        <f t="shared" si="98"/>
        <v>0.99186991869918695</v>
      </c>
      <c r="K124" s="6">
        <f t="shared" si="137"/>
        <v>1.1219241149388792</v>
      </c>
      <c r="R124" s="5"/>
      <c r="W124" s="6"/>
      <c r="AD124" s="5"/>
      <c r="AI124" s="6"/>
      <c r="AK124" s="4">
        <v>182</v>
      </c>
      <c r="AL124" s="4">
        <v>4</v>
      </c>
      <c r="AM124" s="4">
        <v>4</v>
      </c>
      <c r="AN124" s="4">
        <v>3</v>
      </c>
      <c r="AO124" s="4">
        <v>227847</v>
      </c>
      <c r="AP124" s="5">
        <f t="shared" si="135"/>
        <v>1.3333333333333333</v>
      </c>
      <c r="AQ124" s="4">
        <f t="shared" si="126"/>
        <v>25477</v>
      </c>
      <c r="AR124" s="4">
        <f t="shared" si="127"/>
        <v>25332</v>
      </c>
      <c r="AS124" s="4">
        <f t="shared" si="116"/>
        <v>122</v>
      </c>
      <c r="AT124" s="4">
        <f t="shared" si="103"/>
        <v>0.9838709677419355</v>
      </c>
      <c r="AU124" s="6">
        <f t="shared" si="141"/>
        <v>1.0057239854729196</v>
      </c>
      <c r="BB124" s="5"/>
      <c r="BG124" s="6"/>
      <c r="BN124" s="5"/>
      <c r="BS124" s="6"/>
      <c r="BZ124" s="5"/>
      <c r="CE124" s="6"/>
      <c r="CL124" s="5"/>
      <c r="CQ124" s="6"/>
      <c r="CX124" s="9"/>
      <c r="DC124" s="6"/>
      <c r="DE124" s="4">
        <f t="shared" si="104"/>
        <v>0.64893617021276595</v>
      </c>
      <c r="DF124" s="4">
        <v>122</v>
      </c>
      <c r="DG124" s="4">
        <f>AM77+O73</f>
        <v>458</v>
      </c>
      <c r="DH124" s="4">
        <f>AN77+P73</f>
        <v>244</v>
      </c>
      <c r="DI124" s="4">
        <f t="shared" si="144"/>
        <v>76224</v>
      </c>
      <c r="DJ124" s="4">
        <f t="shared" si="145"/>
        <v>75270</v>
      </c>
      <c r="DK124" s="4">
        <f t="shared" si="133"/>
        <v>458</v>
      </c>
      <c r="DL124" s="4">
        <f t="shared" si="134"/>
        <v>244</v>
      </c>
      <c r="DM124" s="4">
        <f t="shared" si="132"/>
        <v>1.8770491803278688</v>
      </c>
      <c r="DN124" s="4">
        <f t="shared" si="128"/>
        <v>62119</v>
      </c>
      <c r="DO124" s="4">
        <f t="shared" si="129"/>
        <v>68762</v>
      </c>
      <c r="DP124" s="4">
        <f t="shared" si="117"/>
        <v>14105</v>
      </c>
      <c r="DQ124" s="4">
        <f t="shared" si="118"/>
        <v>6508</v>
      </c>
      <c r="DR124" s="4">
        <f t="shared" si="119"/>
        <v>2.1673325138291335</v>
      </c>
      <c r="DS124" s="4">
        <f t="shared" si="120"/>
        <v>1648722</v>
      </c>
      <c r="DT124" s="4">
        <f t="shared" si="121"/>
        <v>758153</v>
      </c>
      <c r="DU124" s="5">
        <f t="shared" si="130"/>
        <v>1.0126743722598646</v>
      </c>
      <c r="DV124" s="5">
        <f t="shared" si="131"/>
        <v>0.90339140804514118</v>
      </c>
      <c r="DW124" s="5">
        <f t="shared" si="107"/>
        <v>2.1746560390844594</v>
      </c>
      <c r="DX124" s="11">
        <f t="shared" si="108"/>
        <v>0.63394268035063794</v>
      </c>
      <c r="DY124" s="11">
        <f t="shared" si="109"/>
        <v>0.71306094222188543</v>
      </c>
      <c r="DZ124" s="11">
        <f t="shared" si="110"/>
        <v>0.58529392366182054</v>
      </c>
      <c r="EA124" s="11">
        <f t="shared" si="111"/>
        <v>0.6942080342449849</v>
      </c>
      <c r="EB124" s="16"/>
      <c r="EC124" s="17"/>
      <c r="ED124" s="16"/>
      <c r="EE124" s="17"/>
      <c r="EF124" s="16"/>
      <c r="EG124" s="16"/>
      <c r="EH124" s="16"/>
      <c r="EI124" s="16"/>
      <c r="EJ124" s="16"/>
    </row>
    <row r="125" spans="1:140" x14ac:dyDescent="0.25">
      <c r="A125" s="4">
        <v>188</v>
      </c>
      <c r="B125" s="4">
        <v>1</v>
      </c>
      <c r="C125" s="4">
        <v>1</v>
      </c>
      <c r="D125" s="4">
        <v>0</v>
      </c>
      <c r="E125" s="4">
        <v>239310</v>
      </c>
      <c r="F125" s="5"/>
      <c r="G125" s="4">
        <f t="shared" si="122"/>
        <v>28269</v>
      </c>
      <c r="H125" s="4">
        <f t="shared" si="123"/>
        <v>25196</v>
      </c>
      <c r="I125" s="4">
        <f t="shared" si="112"/>
        <v>123</v>
      </c>
      <c r="J125" s="4">
        <f t="shared" si="98"/>
        <v>1</v>
      </c>
      <c r="K125" s="6">
        <f t="shared" si="137"/>
        <v>1.1219638037783775</v>
      </c>
      <c r="R125" s="5"/>
      <c r="W125" s="6"/>
      <c r="AD125" s="5"/>
      <c r="AI125" s="6"/>
      <c r="AK125" s="4">
        <v>183</v>
      </c>
      <c r="AL125" s="4">
        <v>4</v>
      </c>
      <c r="AM125" s="4">
        <v>18</v>
      </c>
      <c r="AN125" s="4">
        <v>15</v>
      </c>
      <c r="AO125" s="4">
        <v>229488</v>
      </c>
      <c r="AP125" s="5">
        <f t="shared" si="135"/>
        <v>1.2</v>
      </c>
      <c r="AQ125" s="4">
        <f t="shared" si="126"/>
        <v>25495</v>
      </c>
      <c r="AR125" s="4">
        <f t="shared" si="127"/>
        <v>25347</v>
      </c>
      <c r="AS125" s="4">
        <f t="shared" si="116"/>
        <v>123</v>
      </c>
      <c r="AT125" s="4">
        <f t="shared" si="103"/>
        <v>0.99193548387096775</v>
      </c>
      <c r="AU125" s="6">
        <f t="shared" si="141"/>
        <v>1.0058389553004301</v>
      </c>
      <c r="BB125" s="5"/>
      <c r="BG125" s="6"/>
      <c r="BN125" s="5"/>
      <c r="BS125" s="6"/>
      <c r="CL125" s="5"/>
      <c r="CQ125" s="6"/>
      <c r="CX125" s="9"/>
      <c r="DC125" s="6"/>
      <c r="DE125" s="4">
        <f t="shared" si="104"/>
        <v>0.6542553191489362</v>
      </c>
      <c r="DF125" s="4">
        <v>123</v>
      </c>
      <c r="DG125" s="4">
        <f>AA86+O74+C76</f>
        <v>651</v>
      </c>
      <c r="DH125" s="4">
        <f>AB86+P74+D76</f>
        <v>677</v>
      </c>
      <c r="DI125" s="4">
        <f t="shared" si="144"/>
        <v>76875</v>
      </c>
      <c r="DJ125" s="4">
        <f t="shared" si="145"/>
        <v>75947</v>
      </c>
      <c r="DK125" s="4">
        <f t="shared" si="133"/>
        <v>651</v>
      </c>
      <c r="DL125" s="4">
        <f t="shared" si="134"/>
        <v>677</v>
      </c>
      <c r="DM125" s="4">
        <f t="shared" si="132"/>
        <v>0.96159527326440175</v>
      </c>
      <c r="DN125" s="4">
        <f t="shared" si="128"/>
        <v>62770</v>
      </c>
      <c r="DO125" s="4">
        <f t="shared" si="129"/>
        <v>69439</v>
      </c>
      <c r="DP125" s="4">
        <f t="shared" si="117"/>
        <v>14105</v>
      </c>
      <c r="DQ125" s="4">
        <f t="shared" si="118"/>
        <v>6508</v>
      </c>
      <c r="DR125" s="4">
        <f t="shared" si="119"/>
        <v>2.1673325138291335</v>
      </c>
      <c r="DS125" s="4">
        <f t="shared" si="120"/>
        <v>1662827</v>
      </c>
      <c r="DT125" s="4">
        <f t="shared" si="121"/>
        <v>764661</v>
      </c>
      <c r="DU125" s="5">
        <f t="shared" si="130"/>
        <v>1.012219047493647</v>
      </c>
      <c r="DV125" s="5">
        <f t="shared" si="131"/>
        <v>0.90395887037543743</v>
      </c>
      <c r="DW125" s="5">
        <f t="shared" si="107"/>
        <v>2.1745937088461424</v>
      </c>
      <c r="DX125" s="11">
        <f t="shared" si="108"/>
        <v>0.63935694206490457</v>
      </c>
      <c r="DY125" s="11">
        <f t="shared" si="109"/>
        <v>0.71947441715059823</v>
      </c>
      <c r="DZ125" s="11">
        <f t="shared" si="110"/>
        <v>0.59142773689615857</v>
      </c>
      <c r="EA125" s="11">
        <f t="shared" si="111"/>
        <v>0.70104289709341649</v>
      </c>
      <c r="EB125" s="17"/>
      <c r="EC125" s="17"/>
      <c r="ED125" s="17"/>
      <c r="EE125" s="16"/>
      <c r="EF125" s="16"/>
      <c r="EG125" s="16"/>
      <c r="EH125" s="16"/>
      <c r="EI125" s="16"/>
      <c r="EJ125" s="16"/>
    </row>
    <row r="126" spans="1:140" x14ac:dyDescent="0.25">
      <c r="AK126" s="4">
        <v>184</v>
      </c>
      <c r="AL126" s="4">
        <v>4</v>
      </c>
      <c r="AM126" s="4">
        <v>1</v>
      </c>
      <c r="AN126" s="4">
        <v>0</v>
      </c>
      <c r="AO126" s="4">
        <v>230048</v>
      </c>
      <c r="AP126" s="5"/>
      <c r="AQ126" s="4">
        <f t="shared" si="126"/>
        <v>25496</v>
      </c>
      <c r="AR126" s="4">
        <f t="shared" si="127"/>
        <v>25347</v>
      </c>
      <c r="AS126" s="4">
        <f t="shared" si="116"/>
        <v>124</v>
      </c>
      <c r="AT126" s="4">
        <f t="shared" si="103"/>
        <v>1</v>
      </c>
      <c r="AU126" s="6">
        <f t="shared" si="141"/>
        <v>1.0058784077011087</v>
      </c>
      <c r="CX126" s="9"/>
      <c r="DC126" s="6"/>
      <c r="DE126" s="4">
        <f t="shared" si="104"/>
        <v>0.65957446808510634</v>
      </c>
      <c r="DF126" s="4">
        <v>124</v>
      </c>
      <c r="DG126" s="4">
        <f>AM78+O75+C77</f>
        <v>679</v>
      </c>
      <c r="DH126" s="4">
        <f>AN78+P75+D77</f>
        <v>641</v>
      </c>
      <c r="DI126" s="4">
        <f t="shared" si="144"/>
        <v>77554</v>
      </c>
      <c r="DJ126" s="4">
        <f t="shared" si="145"/>
        <v>76588</v>
      </c>
      <c r="DK126" s="4">
        <f t="shared" si="133"/>
        <v>679</v>
      </c>
      <c r="DL126" s="4">
        <f t="shared" si="134"/>
        <v>641</v>
      </c>
      <c r="DM126" s="4">
        <f t="shared" si="132"/>
        <v>1.0592823712948518</v>
      </c>
      <c r="DN126" s="4">
        <f t="shared" si="128"/>
        <v>63449</v>
      </c>
      <c r="DO126" s="4">
        <f t="shared" si="129"/>
        <v>70080</v>
      </c>
      <c r="DP126" s="4">
        <f t="shared" si="117"/>
        <v>14105</v>
      </c>
      <c r="DQ126" s="4">
        <f t="shared" si="118"/>
        <v>6508</v>
      </c>
      <c r="DR126" s="4">
        <f t="shared" si="119"/>
        <v>2.1673325138291335</v>
      </c>
      <c r="DS126" s="4">
        <f t="shared" si="120"/>
        <v>1676932</v>
      </c>
      <c r="DT126" s="4">
        <f t="shared" si="121"/>
        <v>771169</v>
      </c>
      <c r="DU126" s="5">
        <f t="shared" si="130"/>
        <v>1.0126129419752441</v>
      </c>
      <c r="DV126" s="5">
        <f t="shared" si="131"/>
        <v>0.90537956621004567</v>
      </c>
      <c r="DW126" s="5">
        <f t="shared" si="107"/>
        <v>2.1745324306345304</v>
      </c>
      <c r="DX126" s="11">
        <f t="shared" si="108"/>
        <v>0.64500407525075265</v>
      </c>
      <c r="DY126" s="11">
        <f t="shared" si="109"/>
        <v>0.72554685057645485</v>
      </c>
      <c r="DZ126" s="11">
        <f t="shared" si="110"/>
        <v>0.59782537005455416</v>
      </c>
      <c r="EA126" s="11">
        <f t="shared" si="111"/>
        <v>0.70751431080958294</v>
      </c>
      <c r="EB126" s="17"/>
      <c r="EC126" s="17"/>
      <c r="ED126" s="16"/>
      <c r="EE126" s="17"/>
      <c r="EF126" s="16"/>
      <c r="EG126" s="16"/>
      <c r="EH126" s="16"/>
      <c r="EI126" s="16"/>
      <c r="EJ126" s="16"/>
    </row>
    <row r="127" spans="1:140" x14ac:dyDescent="0.25">
      <c r="CX127" s="9"/>
      <c r="DC127" s="6"/>
      <c r="DE127" s="4">
        <f t="shared" si="104"/>
        <v>0.66489361702127658</v>
      </c>
      <c r="DF127" s="4">
        <v>125</v>
      </c>
      <c r="DG127" s="4">
        <f>AM79+O76+C78</f>
        <v>768</v>
      </c>
      <c r="DH127" s="4">
        <f>AN79+P76+D78</f>
        <v>644</v>
      </c>
      <c r="DI127" s="4">
        <f t="shared" si="144"/>
        <v>78322</v>
      </c>
      <c r="DJ127" s="4">
        <f t="shared" si="145"/>
        <v>77232</v>
      </c>
      <c r="DK127" s="4">
        <f t="shared" si="133"/>
        <v>768</v>
      </c>
      <c r="DL127" s="4">
        <f t="shared" si="134"/>
        <v>644</v>
      </c>
      <c r="DM127" s="4">
        <f t="shared" si="132"/>
        <v>1.1925465838509317</v>
      </c>
      <c r="DN127" s="4">
        <f t="shared" si="128"/>
        <v>64217</v>
      </c>
      <c r="DO127" s="4">
        <f t="shared" si="129"/>
        <v>70724</v>
      </c>
      <c r="DP127" s="4">
        <f t="shared" si="117"/>
        <v>14105</v>
      </c>
      <c r="DQ127" s="4">
        <f t="shared" si="118"/>
        <v>6508</v>
      </c>
      <c r="DR127" s="4">
        <f t="shared" si="119"/>
        <v>2.1673325138291335</v>
      </c>
      <c r="DS127" s="4">
        <f t="shared" si="120"/>
        <v>1691037</v>
      </c>
      <c r="DT127" s="4">
        <f t="shared" si="121"/>
        <v>777677</v>
      </c>
      <c r="DU127" s="5">
        <f t="shared" si="130"/>
        <v>1.0141133209032525</v>
      </c>
      <c r="DV127" s="5">
        <f t="shared" si="131"/>
        <v>0.90799445732707429</v>
      </c>
      <c r="DW127" s="5">
        <f t="shared" si="107"/>
        <v>2.1744721780379259</v>
      </c>
      <c r="DX127" s="11">
        <f t="shared" si="108"/>
        <v>0.6513914070426986</v>
      </c>
      <c r="DY127" s="11">
        <f t="shared" si="109"/>
        <v>0.73164770412754954</v>
      </c>
      <c r="DZ127" s="11">
        <f t="shared" si="110"/>
        <v>0.60506157368584701</v>
      </c>
      <c r="EA127" s="11">
        <f t="shared" si="111"/>
        <v>0.71401601195343811</v>
      </c>
      <c r="EB127" s="17"/>
      <c r="EC127" s="17"/>
      <c r="ED127" s="16"/>
      <c r="EE127" s="17"/>
      <c r="EF127" s="16"/>
      <c r="EG127" s="16"/>
      <c r="EH127" s="16"/>
      <c r="EI127" s="16"/>
      <c r="EJ127" s="16"/>
    </row>
    <row r="128" spans="1:140" x14ac:dyDescent="0.25">
      <c r="DE128" s="4">
        <f t="shared" si="104"/>
        <v>0.67021276595744683</v>
      </c>
      <c r="DF128" s="4">
        <v>126</v>
      </c>
      <c r="DG128" s="4">
        <f>AM80+AA87+O77</f>
        <v>576</v>
      </c>
      <c r="DH128" s="4">
        <f>AN80+AB87+P77</f>
        <v>675</v>
      </c>
      <c r="DI128" s="4">
        <f t="shared" si="144"/>
        <v>78898</v>
      </c>
      <c r="DJ128" s="4">
        <f t="shared" si="145"/>
        <v>77907</v>
      </c>
      <c r="DK128" s="4">
        <f t="shared" si="133"/>
        <v>576</v>
      </c>
      <c r="DL128" s="4">
        <f t="shared" si="134"/>
        <v>675</v>
      </c>
      <c r="DM128" s="4">
        <f t="shared" si="132"/>
        <v>0.85333333333333339</v>
      </c>
      <c r="DN128" s="4">
        <f t="shared" si="128"/>
        <v>64793</v>
      </c>
      <c r="DO128" s="4">
        <f t="shared" si="129"/>
        <v>71399</v>
      </c>
      <c r="DP128" s="4">
        <f t="shared" si="117"/>
        <v>14105</v>
      </c>
      <c r="DQ128" s="4">
        <f t="shared" si="118"/>
        <v>6508</v>
      </c>
      <c r="DR128" s="4">
        <f t="shared" si="119"/>
        <v>2.1673325138291335</v>
      </c>
      <c r="DS128" s="4">
        <f t="shared" si="120"/>
        <v>1705142</v>
      </c>
      <c r="DT128" s="4">
        <f t="shared" si="121"/>
        <v>784185</v>
      </c>
      <c r="DU128" s="5">
        <f t="shared" si="130"/>
        <v>1.0127202947103597</v>
      </c>
      <c r="DV128" s="5">
        <f t="shared" si="131"/>
        <v>0.9074776957660472</v>
      </c>
      <c r="DW128" s="5">
        <f t="shared" si="107"/>
        <v>2.1744129255214011</v>
      </c>
      <c r="DX128" s="11">
        <f t="shared" si="108"/>
        <v>0.65618190588665815</v>
      </c>
      <c r="DY128" s="11">
        <f t="shared" si="109"/>
        <v>0.73804223230610366</v>
      </c>
      <c r="DZ128" s="11">
        <f t="shared" si="110"/>
        <v>0.61048872640931662</v>
      </c>
      <c r="EA128" s="11">
        <f t="shared" si="111"/>
        <v>0.72083068318341059</v>
      </c>
      <c r="EB128" s="16"/>
      <c r="EC128" s="17"/>
      <c r="ED128" s="17"/>
      <c r="EE128" s="17"/>
      <c r="EF128" s="16"/>
      <c r="EG128" s="16"/>
      <c r="EH128" s="16"/>
      <c r="EI128" s="16"/>
      <c r="EJ128" s="16"/>
    </row>
    <row r="129" spans="109:140" x14ac:dyDescent="0.25">
      <c r="DE129" s="4">
        <f t="shared" si="104"/>
        <v>0.67553191489361697</v>
      </c>
      <c r="DF129" s="4">
        <v>127</v>
      </c>
      <c r="DG129" s="4">
        <f>AM81+AA88+O78+C79</f>
        <v>1082</v>
      </c>
      <c r="DH129" s="4">
        <f>AN81+AB88+P78+D79</f>
        <v>834</v>
      </c>
      <c r="DI129" s="4">
        <f t="shared" si="144"/>
        <v>79980</v>
      </c>
      <c r="DJ129" s="4">
        <f t="shared" si="145"/>
        <v>78741</v>
      </c>
      <c r="DK129" s="4">
        <f t="shared" si="133"/>
        <v>1082</v>
      </c>
      <c r="DL129" s="4">
        <f t="shared" si="134"/>
        <v>834</v>
      </c>
      <c r="DM129" s="4">
        <f t="shared" si="132"/>
        <v>1.2973621103117505</v>
      </c>
      <c r="DN129" s="4">
        <f t="shared" si="128"/>
        <v>65875</v>
      </c>
      <c r="DO129" s="4">
        <f t="shared" si="129"/>
        <v>72233</v>
      </c>
      <c r="DP129" s="4">
        <f t="shared" si="117"/>
        <v>14105</v>
      </c>
      <c r="DQ129" s="4">
        <f t="shared" si="118"/>
        <v>6508</v>
      </c>
      <c r="DR129" s="4">
        <f t="shared" si="119"/>
        <v>2.1673325138291335</v>
      </c>
      <c r="DS129" s="4">
        <f t="shared" si="120"/>
        <v>1719247</v>
      </c>
      <c r="DT129" s="4">
        <f t="shared" si="121"/>
        <v>790693</v>
      </c>
      <c r="DU129" s="5">
        <f t="shared" si="130"/>
        <v>1.0157351316340915</v>
      </c>
      <c r="DV129" s="5">
        <f t="shared" si="131"/>
        <v>0.91197928924452809</v>
      </c>
      <c r="DW129" s="5">
        <f t="shared" si="107"/>
        <v>2.1743546483907155</v>
      </c>
      <c r="DX129" s="11">
        <f t="shared" si="108"/>
        <v>0.66518072489562363</v>
      </c>
      <c r="DY129" s="11">
        <f t="shared" si="109"/>
        <v>0.74594302712227289</v>
      </c>
      <c r="DZ129" s="11">
        <f t="shared" si="110"/>
        <v>0.6206834820461119</v>
      </c>
      <c r="EA129" s="11">
        <f t="shared" si="111"/>
        <v>0.72925058808088761</v>
      </c>
      <c r="EB129" s="17"/>
      <c r="EC129" s="17"/>
      <c r="ED129" s="17"/>
      <c r="EE129" s="17"/>
      <c r="EF129" s="16"/>
      <c r="EG129" s="16"/>
      <c r="EH129" s="16"/>
      <c r="EI129" s="16"/>
      <c r="EJ129" s="16"/>
    </row>
    <row r="130" spans="109:140" x14ac:dyDescent="0.25">
      <c r="DE130" s="4">
        <f t="shared" si="104"/>
        <v>0.68085106382978722</v>
      </c>
      <c r="DF130" s="4">
        <v>128</v>
      </c>
      <c r="DG130" s="4">
        <f>AM82+AA89+O79+C80</f>
        <v>988</v>
      </c>
      <c r="DH130" s="4">
        <f>AN82+AB89+P79+D80</f>
        <v>828</v>
      </c>
      <c r="DI130" s="4">
        <f t="shared" si="144"/>
        <v>80968</v>
      </c>
      <c r="DJ130" s="4">
        <f t="shared" si="145"/>
        <v>79569</v>
      </c>
      <c r="DK130" s="4">
        <f t="shared" si="133"/>
        <v>988</v>
      </c>
      <c r="DL130" s="4">
        <f t="shared" si="134"/>
        <v>828</v>
      </c>
      <c r="DM130" s="4">
        <f t="shared" si="132"/>
        <v>1.1932367149758454</v>
      </c>
      <c r="DN130" s="4">
        <f t="shared" si="128"/>
        <v>66863</v>
      </c>
      <c r="DO130" s="4">
        <f t="shared" si="129"/>
        <v>73061</v>
      </c>
      <c r="DP130" s="4">
        <f t="shared" si="117"/>
        <v>14105</v>
      </c>
      <c r="DQ130" s="4">
        <f t="shared" si="118"/>
        <v>6508</v>
      </c>
      <c r="DR130" s="4">
        <f t="shared" si="119"/>
        <v>2.1673325138291335</v>
      </c>
      <c r="DS130" s="4">
        <f t="shared" si="120"/>
        <v>1733352</v>
      </c>
      <c r="DT130" s="4">
        <f t="shared" si="121"/>
        <v>797201</v>
      </c>
      <c r="DU130" s="5">
        <f t="shared" si="130"/>
        <v>1.0175822242330557</v>
      </c>
      <c r="DV130" s="5">
        <f t="shared" si="131"/>
        <v>0.91516677844540861</v>
      </c>
      <c r="DW130" s="5">
        <f t="shared" si="107"/>
        <v>2.1742973227579996</v>
      </c>
      <c r="DX130" s="11">
        <f t="shared" si="108"/>
        <v>0.67339776110713756</v>
      </c>
      <c r="DY130" s="11">
        <f t="shared" si="109"/>
        <v>0.75378698168796598</v>
      </c>
      <c r="DZ130" s="11">
        <f t="shared" si="110"/>
        <v>0.62999255650928554</v>
      </c>
      <c r="EA130" s="11">
        <f t="shared" si="111"/>
        <v>0.73760991812298715</v>
      </c>
      <c r="EB130" s="17"/>
      <c r="EC130" s="17"/>
      <c r="ED130" s="17"/>
      <c r="EE130" s="17"/>
      <c r="EF130" s="16"/>
      <c r="EG130" s="16"/>
      <c r="EH130" s="16"/>
      <c r="EI130" s="16"/>
      <c r="EJ130" s="16"/>
    </row>
    <row r="131" spans="109:140" x14ac:dyDescent="0.25">
      <c r="DE131" s="4">
        <f t="shared" si="104"/>
        <v>0.68617021276595747</v>
      </c>
      <c r="DF131" s="4">
        <v>129</v>
      </c>
      <c r="DG131" s="4">
        <f>AM83+AA90+O80+C81</f>
        <v>1013</v>
      </c>
      <c r="DH131" s="4">
        <f>AN83+AB90+P80+D81</f>
        <v>656</v>
      </c>
      <c r="DI131" s="4">
        <f t="shared" si="144"/>
        <v>81981</v>
      </c>
      <c r="DJ131" s="4">
        <f t="shared" si="145"/>
        <v>80225</v>
      </c>
      <c r="DK131" s="4">
        <f t="shared" si="133"/>
        <v>1013</v>
      </c>
      <c r="DL131" s="4">
        <f t="shared" si="134"/>
        <v>656</v>
      </c>
      <c r="DM131" s="4">
        <f t="shared" si="132"/>
        <v>1.5442073170731707</v>
      </c>
      <c r="DN131" s="4">
        <f t="shared" si="128"/>
        <v>67876</v>
      </c>
      <c r="DO131" s="4">
        <f t="shared" si="129"/>
        <v>73717</v>
      </c>
      <c r="DP131" s="4">
        <f t="shared" si="117"/>
        <v>14105</v>
      </c>
      <c r="DQ131" s="4">
        <f t="shared" si="118"/>
        <v>6508</v>
      </c>
      <c r="DR131" s="4">
        <f t="shared" si="119"/>
        <v>2.1673325138291335</v>
      </c>
      <c r="DS131" s="4">
        <f t="shared" si="120"/>
        <v>1747457</v>
      </c>
      <c r="DT131" s="4">
        <f t="shared" si="121"/>
        <v>803709</v>
      </c>
      <c r="DU131" s="5">
        <f t="shared" si="130"/>
        <v>1.0218884387659708</v>
      </c>
      <c r="DV131" s="5">
        <f t="shared" si="131"/>
        <v>0.92076454549154196</v>
      </c>
      <c r="DW131" s="5">
        <f t="shared" si="107"/>
        <v>2.1742409255091082</v>
      </c>
      <c r="DX131" s="11">
        <f t="shared" si="108"/>
        <v>0.6818227182754204</v>
      </c>
      <c r="DY131" s="11">
        <f t="shared" si="109"/>
        <v>0.76000151574001273</v>
      </c>
      <c r="DZ131" s="11">
        <f t="shared" si="110"/>
        <v>0.63953718447608188</v>
      </c>
      <c r="EA131" s="11">
        <f t="shared" si="111"/>
        <v>0.74423276897759738</v>
      </c>
      <c r="EB131" s="17"/>
      <c r="EC131" s="17"/>
      <c r="ED131" s="17"/>
      <c r="EE131" s="17"/>
      <c r="EF131" s="16"/>
      <c r="EG131" s="16"/>
      <c r="EH131" s="16"/>
      <c r="EI131" s="16"/>
      <c r="EJ131" s="16"/>
    </row>
    <row r="132" spans="109:140" x14ac:dyDescent="0.25">
      <c r="DE132" s="4">
        <f t="shared" ref="DE132:DE190" si="150">DF132/$DF$190</f>
        <v>0.69148936170212771</v>
      </c>
      <c r="DF132" s="4">
        <v>130</v>
      </c>
      <c r="DG132" s="4">
        <f>AM84+O81+C82</f>
        <v>818</v>
      </c>
      <c r="DH132" s="4">
        <f>AN84+P81+D82</f>
        <v>582</v>
      </c>
      <c r="DI132" s="4">
        <f t="shared" ref="DI132:DI163" si="151">DI131+DG132</f>
        <v>82799</v>
      </c>
      <c r="DJ132" s="4">
        <f t="shared" ref="DJ132:DJ163" si="152">DJ131+DH132</f>
        <v>80807</v>
      </c>
      <c r="DK132" s="4">
        <f t="shared" si="133"/>
        <v>818</v>
      </c>
      <c r="DL132" s="4">
        <f t="shared" si="134"/>
        <v>582</v>
      </c>
      <c r="DM132" s="4">
        <f t="shared" si="132"/>
        <v>1.4054982817869415</v>
      </c>
      <c r="DN132" s="4">
        <f t="shared" si="128"/>
        <v>68694</v>
      </c>
      <c r="DO132" s="4">
        <f t="shared" si="129"/>
        <v>74299</v>
      </c>
      <c r="DP132" s="4">
        <f t="shared" si="117"/>
        <v>14105</v>
      </c>
      <c r="DQ132" s="4">
        <f t="shared" si="118"/>
        <v>6508</v>
      </c>
      <c r="DR132" s="4">
        <f t="shared" si="119"/>
        <v>2.1673325138291335</v>
      </c>
      <c r="DS132" s="4">
        <f t="shared" si="120"/>
        <v>1761562</v>
      </c>
      <c r="DT132" s="4">
        <f t="shared" si="121"/>
        <v>810217</v>
      </c>
      <c r="DU132" s="5">
        <f t="shared" si="130"/>
        <v>1.0246513297115349</v>
      </c>
      <c r="DV132" s="5">
        <f t="shared" si="131"/>
        <v>0.92456156879634988</v>
      </c>
      <c r="DW132" s="5">
        <f t="shared" ref="DW132:DW190" si="153">DS132/DT132</f>
        <v>2.1741854342725468</v>
      </c>
      <c r="DX132" s="11">
        <f t="shared" ref="DX132:DX190" si="154">DI132/$DI$190</f>
        <v>0.68862589198090451</v>
      </c>
      <c r="DY132" s="11">
        <f t="shared" ref="DY132:DY190" si="155">DJ132/$DJ$190</f>
        <v>0.76551502003618832</v>
      </c>
      <c r="DZ132" s="11">
        <f t="shared" ref="DZ132:DZ190" si="156">DN132/$DN$190</f>
        <v>0.64724449511462034</v>
      </c>
      <c r="EA132" s="11">
        <f t="shared" ref="EA132:EA190" si="157">DO132/$DO$190</f>
        <v>0.75010852994921806</v>
      </c>
      <c r="EB132" s="17"/>
      <c r="EC132" s="17"/>
      <c r="ED132" s="16"/>
      <c r="EE132" s="17"/>
      <c r="EF132" s="16"/>
      <c r="EG132" s="16"/>
      <c r="EH132" s="16"/>
      <c r="EI132" s="16"/>
      <c r="EJ132" s="16"/>
    </row>
    <row r="133" spans="109:140" x14ac:dyDescent="0.25">
      <c r="DE133" s="4">
        <f t="shared" si="150"/>
        <v>0.69680851063829785</v>
      </c>
      <c r="DF133" s="4">
        <v>131</v>
      </c>
      <c r="DG133" s="4">
        <f>AM85+AA91+O82</f>
        <v>711</v>
      </c>
      <c r="DH133" s="4">
        <f>AN85+AB91+P82</f>
        <v>592</v>
      </c>
      <c r="DI133" s="4">
        <f t="shared" si="151"/>
        <v>83510</v>
      </c>
      <c r="DJ133" s="4">
        <f t="shared" si="152"/>
        <v>81399</v>
      </c>
      <c r="DK133" s="4">
        <f t="shared" si="133"/>
        <v>711</v>
      </c>
      <c r="DL133" s="4">
        <f t="shared" si="134"/>
        <v>592</v>
      </c>
      <c r="DM133" s="4">
        <f t="shared" si="132"/>
        <v>1.2010135135135136</v>
      </c>
      <c r="DN133" s="4">
        <f t="shared" si="128"/>
        <v>69405</v>
      </c>
      <c r="DO133" s="4">
        <f t="shared" si="129"/>
        <v>74891</v>
      </c>
      <c r="DP133" s="4">
        <f t="shared" ref="DP133:DP190" si="158">DI133-DN133</f>
        <v>14105</v>
      </c>
      <c r="DQ133" s="4">
        <f t="shared" ref="DQ133:DQ190" si="159">DJ133-DO133</f>
        <v>6508</v>
      </c>
      <c r="DR133" s="4">
        <f t="shared" ref="DR133:DR190" si="160">DP133/DQ133</f>
        <v>2.1673325138291335</v>
      </c>
      <c r="DS133" s="4">
        <f t="shared" ref="DS133:DS190" si="161">DP133+DS132</f>
        <v>1775667</v>
      </c>
      <c r="DT133" s="4">
        <f t="shared" ref="DT133:DT190" si="162">DQ133+DT132</f>
        <v>816725</v>
      </c>
      <c r="DU133" s="5">
        <f t="shared" si="130"/>
        <v>1.0259339795329181</v>
      </c>
      <c r="DV133" s="5">
        <f t="shared" si="131"/>
        <v>0.92674687212081563</v>
      </c>
      <c r="DW133" s="5">
        <f t="shared" si="153"/>
        <v>2.1741308273898805</v>
      </c>
      <c r="DX133" s="11">
        <f t="shared" si="154"/>
        <v>0.69453916399141702</v>
      </c>
      <c r="DY133" s="11">
        <f t="shared" si="155"/>
        <v>0.77112325808315729</v>
      </c>
      <c r="DZ133" s="11">
        <f t="shared" si="156"/>
        <v>0.6539436367576531</v>
      </c>
      <c r="EA133" s="11">
        <f t="shared" si="157"/>
        <v>0.75608524901313467</v>
      </c>
      <c r="EB133" s="16"/>
      <c r="EC133" s="17"/>
      <c r="ED133" s="17"/>
      <c r="EE133" s="17"/>
      <c r="EF133" s="16"/>
      <c r="EG133" s="16"/>
      <c r="EH133" s="16"/>
      <c r="EI133" s="16"/>
      <c r="EJ133" s="16"/>
    </row>
    <row r="134" spans="109:140" x14ac:dyDescent="0.25">
      <c r="DE134" s="4">
        <f t="shared" si="150"/>
        <v>0.7021276595744681</v>
      </c>
      <c r="DF134" s="4">
        <v>132</v>
      </c>
      <c r="DG134" s="4">
        <f>AM86+AA92+O83+C83</f>
        <v>1027</v>
      </c>
      <c r="DH134" s="4">
        <f>AN86+AB92+P83+D83</f>
        <v>778</v>
      </c>
      <c r="DI134" s="4">
        <f t="shared" si="151"/>
        <v>84537</v>
      </c>
      <c r="DJ134" s="4">
        <f t="shared" si="152"/>
        <v>82177</v>
      </c>
      <c r="DK134" s="4">
        <f t="shared" si="133"/>
        <v>1027</v>
      </c>
      <c r="DL134" s="4">
        <f t="shared" si="134"/>
        <v>778</v>
      </c>
      <c r="DM134" s="4">
        <f t="shared" si="132"/>
        <v>1.3200514138817481</v>
      </c>
      <c r="DN134" s="4">
        <f t="shared" ref="DN134:DN190" si="163">DN133+DK134</f>
        <v>70432</v>
      </c>
      <c r="DO134" s="4">
        <f t="shared" ref="DO134:DO190" si="164">DO133+DL134</f>
        <v>75669</v>
      </c>
      <c r="DP134" s="4">
        <f t="shared" si="158"/>
        <v>14105</v>
      </c>
      <c r="DQ134" s="4">
        <f t="shared" si="159"/>
        <v>6508</v>
      </c>
      <c r="DR134" s="4">
        <f t="shared" si="160"/>
        <v>2.1673325138291335</v>
      </c>
      <c r="DS134" s="4">
        <f t="shared" si="161"/>
        <v>1789772</v>
      </c>
      <c r="DT134" s="4">
        <f t="shared" si="162"/>
        <v>823233</v>
      </c>
      <c r="DU134" s="5">
        <f t="shared" ref="DU134:DU190" si="165">DI134/DJ134</f>
        <v>1.0287184978765347</v>
      </c>
      <c r="DV134" s="5">
        <f t="shared" ref="DV134:DV190" si="166">DN134/DO134</f>
        <v>0.93079068046359803</v>
      </c>
      <c r="DW134" s="5">
        <f t="shared" si="153"/>
        <v>2.1740770838875507</v>
      </c>
      <c r="DX134" s="11">
        <f t="shared" si="154"/>
        <v>0.70308055689549065</v>
      </c>
      <c r="DY134" s="11">
        <f t="shared" si="155"/>
        <v>0.77849354389488346</v>
      </c>
      <c r="DZ134" s="11">
        <f t="shared" si="156"/>
        <v>0.66362017468647827</v>
      </c>
      <c r="EA134" s="11">
        <f t="shared" si="157"/>
        <v>0.76393978859375478</v>
      </c>
      <c r="EB134" s="17"/>
      <c r="EC134" s="17"/>
      <c r="ED134" s="17"/>
      <c r="EE134" s="17"/>
      <c r="EF134" s="16"/>
      <c r="EG134" s="16"/>
      <c r="EH134" s="16"/>
      <c r="EI134" s="16"/>
      <c r="EJ134" s="16"/>
    </row>
    <row r="135" spans="109:140" x14ac:dyDescent="0.25">
      <c r="DE135" s="4">
        <f t="shared" si="150"/>
        <v>0.70744680851063835</v>
      </c>
      <c r="DF135" s="4">
        <v>133</v>
      </c>
      <c r="DG135" s="4">
        <f>AA93+O84+C84</f>
        <v>664</v>
      </c>
      <c r="DH135" s="4">
        <f>AB93+P84+D84</f>
        <v>595</v>
      </c>
      <c r="DI135" s="4">
        <f t="shared" si="151"/>
        <v>85201</v>
      </c>
      <c r="DJ135" s="4">
        <f t="shared" si="152"/>
        <v>82772</v>
      </c>
      <c r="DK135" s="4">
        <f t="shared" si="133"/>
        <v>664</v>
      </c>
      <c r="DL135" s="4">
        <f t="shared" si="134"/>
        <v>595</v>
      </c>
      <c r="DM135" s="4">
        <f t="shared" si="132"/>
        <v>1.1159663865546219</v>
      </c>
      <c r="DN135" s="4">
        <f t="shared" si="163"/>
        <v>71096</v>
      </c>
      <c r="DO135" s="4">
        <f t="shared" si="164"/>
        <v>76264</v>
      </c>
      <c r="DP135" s="4">
        <f t="shared" si="158"/>
        <v>14105</v>
      </c>
      <c r="DQ135" s="4">
        <f t="shared" si="159"/>
        <v>6508</v>
      </c>
      <c r="DR135" s="4">
        <f t="shared" si="160"/>
        <v>2.1673325138291335</v>
      </c>
      <c r="DS135" s="4">
        <f t="shared" si="161"/>
        <v>1803877</v>
      </c>
      <c r="DT135" s="4">
        <f t="shared" si="162"/>
        <v>829741</v>
      </c>
      <c r="DU135" s="5">
        <f t="shared" si="165"/>
        <v>1.0293456724496206</v>
      </c>
      <c r="DV135" s="5">
        <f t="shared" si="166"/>
        <v>0.93223539284590373</v>
      </c>
      <c r="DW135" s="5">
        <f t="shared" si="153"/>
        <v>2.1740241834500162</v>
      </c>
      <c r="DX135" s="11">
        <f t="shared" si="154"/>
        <v>0.70860293750727721</v>
      </c>
      <c r="DY135" s="11">
        <f t="shared" si="155"/>
        <v>0.78413020206709039</v>
      </c>
      <c r="DZ135" s="11">
        <f t="shared" si="156"/>
        <v>0.66987647574270015</v>
      </c>
      <c r="EA135" s="11">
        <f t="shared" si="157"/>
        <v>0.76994679508536001</v>
      </c>
      <c r="EB135" s="17"/>
      <c r="EC135" s="17"/>
      <c r="ED135" s="17"/>
      <c r="EE135" s="16"/>
      <c r="EF135" s="16"/>
      <c r="EG135" s="16"/>
      <c r="EH135" s="16"/>
      <c r="EI135" s="16"/>
      <c r="EJ135" s="16"/>
    </row>
    <row r="136" spans="109:140" x14ac:dyDescent="0.25">
      <c r="DE136" s="4">
        <f t="shared" si="150"/>
        <v>0.71276595744680848</v>
      </c>
      <c r="DF136" s="4">
        <v>134</v>
      </c>
      <c r="DG136" s="4">
        <f>AM87+AA94+O85+C85</f>
        <v>968</v>
      </c>
      <c r="DH136" s="4">
        <f>AN87+AB94+P85+D85</f>
        <v>852</v>
      </c>
      <c r="DI136" s="4">
        <f t="shared" si="151"/>
        <v>86169</v>
      </c>
      <c r="DJ136" s="4">
        <f t="shared" si="152"/>
        <v>83624</v>
      </c>
      <c r="DK136" s="4">
        <f t="shared" si="133"/>
        <v>968</v>
      </c>
      <c r="DL136" s="4">
        <f t="shared" si="134"/>
        <v>852</v>
      </c>
      <c r="DM136" s="4">
        <f t="shared" si="132"/>
        <v>1.136150234741784</v>
      </c>
      <c r="DN136" s="4">
        <f t="shared" si="163"/>
        <v>72064</v>
      </c>
      <c r="DO136" s="4">
        <f t="shared" si="164"/>
        <v>77116</v>
      </c>
      <c r="DP136" s="4">
        <f t="shared" si="158"/>
        <v>14105</v>
      </c>
      <c r="DQ136" s="4">
        <f t="shared" si="159"/>
        <v>6508</v>
      </c>
      <c r="DR136" s="4">
        <f t="shared" si="160"/>
        <v>2.1673325138291335</v>
      </c>
      <c r="DS136" s="4">
        <f t="shared" si="161"/>
        <v>1817982</v>
      </c>
      <c r="DT136" s="4">
        <f t="shared" si="162"/>
        <v>836249</v>
      </c>
      <c r="DU136" s="5">
        <f t="shared" si="165"/>
        <v>1.030433846742562</v>
      </c>
      <c r="DV136" s="5">
        <f t="shared" si="166"/>
        <v>0.93448830333523525</v>
      </c>
      <c r="DW136" s="5">
        <f t="shared" si="153"/>
        <v>2.1739721063941482</v>
      </c>
      <c r="DX136" s="11">
        <f t="shared" si="154"/>
        <v>0.71665363695337581</v>
      </c>
      <c r="DY136" s="11">
        <f t="shared" si="155"/>
        <v>0.79220151763468771</v>
      </c>
      <c r="DZ136" s="11">
        <f t="shared" si="156"/>
        <v>0.67899710740297547</v>
      </c>
      <c r="EA136" s="11">
        <f t="shared" si="157"/>
        <v>0.77854842454896978</v>
      </c>
      <c r="EB136" s="17"/>
      <c r="EC136" s="17"/>
      <c r="ED136" s="17"/>
      <c r="EE136" s="17"/>
      <c r="EF136" s="16"/>
      <c r="EG136" s="16"/>
      <c r="EH136" s="16"/>
      <c r="EI136" s="16"/>
      <c r="EJ136" s="16"/>
    </row>
    <row r="137" spans="109:140" x14ac:dyDescent="0.25">
      <c r="DE137" s="4">
        <f t="shared" si="150"/>
        <v>0.71808510638297873</v>
      </c>
      <c r="DF137" s="4">
        <v>135</v>
      </c>
      <c r="DG137" s="4">
        <f>AA95+O86+C86</f>
        <v>821</v>
      </c>
      <c r="DH137" s="4">
        <f>AB95+P86+D86</f>
        <v>647</v>
      </c>
      <c r="DI137" s="4">
        <f t="shared" si="151"/>
        <v>86990</v>
      </c>
      <c r="DJ137" s="4">
        <f t="shared" si="152"/>
        <v>84271</v>
      </c>
      <c r="DK137" s="4">
        <f t="shared" si="133"/>
        <v>821</v>
      </c>
      <c r="DL137" s="4">
        <f t="shared" si="134"/>
        <v>647</v>
      </c>
      <c r="DM137" s="4">
        <f t="shared" si="132"/>
        <v>1.2689335394126739</v>
      </c>
      <c r="DN137" s="4">
        <f t="shared" si="163"/>
        <v>72885</v>
      </c>
      <c r="DO137" s="4">
        <f t="shared" si="164"/>
        <v>77763</v>
      </c>
      <c r="DP137" s="4">
        <f t="shared" si="158"/>
        <v>14105</v>
      </c>
      <c r="DQ137" s="4">
        <f t="shared" si="159"/>
        <v>6508</v>
      </c>
      <c r="DR137" s="4">
        <f t="shared" si="160"/>
        <v>2.1673325138291335</v>
      </c>
      <c r="DS137" s="4">
        <f t="shared" si="161"/>
        <v>1832087</v>
      </c>
      <c r="DT137" s="4">
        <f t="shared" si="162"/>
        <v>842757</v>
      </c>
      <c r="DU137" s="5">
        <f t="shared" si="165"/>
        <v>1.032264954729385</v>
      </c>
      <c r="DV137" s="5">
        <f t="shared" si="166"/>
        <v>0.93727093862119515</v>
      </c>
      <c r="DW137" s="5">
        <f t="shared" si="153"/>
        <v>2.1739208336448108</v>
      </c>
      <c r="DX137" s="11">
        <f t="shared" si="154"/>
        <v>0.72348176117367224</v>
      </c>
      <c r="DY137" s="11">
        <f t="shared" si="155"/>
        <v>0.79833079131102036</v>
      </c>
      <c r="DZ137" s="11">
        <f t="shared" si="156"/>
        <v>0.68673268446194868</v>
      </c>
      <c r="EA137" s="11">
        <f t="shared" si="157"/>
        <v>0.78508041312051369</v>
      </c>
      <c r="EB137" s="17"/>
      <c r="EC137" s="17"/>
      <c r="ED137" s="17"/>
      <c r="EE137" s="16"/>
      <c r="EF137" s="16"/>
      <c r="EG137" s="16"/>
      <c r="EH137" s="16"/>
      <c r="EI137" s="16"/>
      <c r="EJ137" s="16"/>
    </row>
    <row r="138" spans="109:140" x14ac:dyDescent="0.25">
      <c r="DE138" s="4">
        <f t="shared" si="150"/>
        <v>0.72340425531914898</v>
      </c>
      <c r="DF138" s="4">
        <v>136</v>
      </c>
      <c r="DG138" s="4">
        <f>AM88+AA96+O87</f>
        <v>638</v>
      </c>
      <c r="DH138" s="4">
        <f>AN88+AB96+P87</f>
        <v>554</v>
      </c>
      <c r="DI138" s="4">
        <f t="shared" si="151"/>
        <v>87628</v>
      </c>
      <c r="DJ138" s="4">
        <f t="shared" si="152"/>
        <v>84825</v>
      </c>
      <c r="DK138" s="4">
        <f t="shared" si="133"/>
        <v>638</v>
      </c>
      <c r="DL138" s="4">
        <f t="shared" si="134"/>
        <v>554</v>
      </c>
      <c r="DM138" s="4">
        <f t="shared" si="132"/>
        <v>1.151624548736462</v>
      </c>
      <c r="DN138" s="4">
        <f t="shared" si="163"/>
        <v>73523</v>
      </c>
      <c r="DO138" s="4">
        <f t="shared" si="164"/>
        <v>78317</v>
      </c>
      <c r="DP138" s="4">
        <f t="shared" si="158"/>
        <v>14105</v>
      </c>
      <c r="DQ138" s="4">
        <f t="shared" si="159"/>
        <v>6508</v>
      </c>
      <c r="DR138" s="4">
        <f t="shared" si="160"/>
        <v>2.1673325138291335</v>
      </c>
      <c r="DS138" s="4">
        <f t="shared" si="161"/>
        <v>1846192</v>
      </c>
      <c r="DT138" s="4">
        <f t="shared" si="162"/>
        <v>849265</v>
      </c>
      <c r="DU138" s="5">
        <f t="shared" si="165"/>
        <v>1.033044503389331</v>
      </c>
      <c r="DV138" s="5">
        <f t="shared" si="166"/>
        <v>0.93878723648760809</v>
      </c>
      <c r="DW138" s="5">
        <f t="shared" si="153"/>
        <v>2.1738703467115683</v>
      </c>
      <c r="DX138" s="11">
        <f t="shared" si="154"/>
        <v>0.72878790399041904</v>
      </c>
      <c r="DY138" s="11">
        <f t="shared" si="155"/>
        <v>0.80357904110497447</v>
      </c>
      <c r="DZ138" s="11">
        <f t="shared" si="156"/>
        <v>0.69274400987440288</v>
      </c>
      <c r="EA138" s="11">
        <f t="shared" si="157"/>
        <v>0.79067349143370591</v>
      </c>
      <c r="EB138" s="16"/>
      <c r="EC138" s="17"/>
      <c r="ED138" s="17"/>
      <c r="EE138" s="17"/>
      <c r="EF138" s="16"/>
      <c r="EG138" s="16"/>
      <c r="EH138" s="16"/>
      <c r="EI138" s="16"/>
      <c r="EJ138" s="16"/>
    </row>
    <row r="139" spans="109:140" x14ac:dyDescent="0.25">
      <c r="DE139" s="4">
        <f t="shared" si="150"/>
        <v>0.72872340425531912</v>
      </c>
      <c r="DF139" s="4">
        <v>137</v>
      </c>
      <c r="DG139" s="4">
        <f>AM9</f>
        <v>174</v>
      </c>
      <c r="DH139" s="4">
        <f>AN9</f>
        <v>313</v>
      </c>
      <c r="DI139" s="4">
        <f t="shared" si="151"/>
        <v>87802</v>
      </c>
      <c r="DJ139" s="4">
        <f t="shared" si="152"/>
        <v>85138</v>
      </c>
      <c r="DK139" s="4">
        <f t="shared" si="133"/>
        <v>174</v>
      </c>
      <c r="DL139" s="4">
        <f t="shared" si="134"/>
        <v>313</v>
      </c>
      <c r="DM139" s="4">
        <f t="shared" si="132"/>
        <v>0.55591054313099042</v>
      </c>
      <c r="DN139" s="4">
        <f t="shared" si="163"/>
        <v>73697</v>
      </c>
      <c r="DO139" s="4">
        <f t="shared" si="164"/>
        <v>78630</v>
      </c>
      <c r="DP139" s="4">
        <f t="shared" si="158"/>
        <v>14105</v>
      </c>
      <c r="DQ139" s="4">
        <f t="shared" si="159"/>
        <v>6508</v>
      </c>
      <c r="DR139" s="4">
        <f t="shared" si="160"/>
        <v>2.1673325138291335</v>
      </c>
      <c r="DS139" s="4">
        <f t="shared" si="161"/>
        <v>1860297</v>
      </c>
      <c r="DT139" s="4">
        <f t="shared" si="162"/>
        <v>855773</v>
      </c>
      <c r="DU139" s="5">
        <f t="shared" si="165"/>
        <v>1.0312903756254552</v>
      </c>
      <c r="DV139" s="5">
        <f t="shared" si="166"/>
        <v>0.93726313112043746</v>
      </c>
      <c r="DW139" s="5">
        <f t="shared" si="153"/>
        <v>2.1738206276664491</v>
      </c>
      <c r="DX139" s="11">
        <f t="shared" si="154"/>
        <v>0.73023503384953181</v>
      </c>
      <c r="DY139" s="11">
        <f t="shared" si="155"/>
        <v>0.80654420750480771</v>
      </c>
      <c r="DZ139" s="11">
        <f t="shared" si="156"/>
        <v>0.69438346225961767</v>
      </c>
      <c r="EA139" s="11">
        <f t="shared" si="157"/>
        <v>0.79383347972256713</v>
      </c>
      <c r="EB139" s="17"/>
      <c r="EC139" s="17"/>
      <c r="ED139" s="17"/>
      <c r="EE139" s="17"/>
      <c r="EF139" s="16"/>
      <c r="EG139" s="16"/>
      <c r="EH139" s="16"/>
      <c r="EI139" s="16"/>
      <c r="EJ139" s="16"/>
    </row>
    <row r="140" spans="109:140" x14ac:dyDescent="0.25">
      <c r="DE140" s="4">
        <f t="shared" si="150"/>
        <v>0.73404255319148937</v>
      </c>
      <c r="DF140" s="4">
        <v>138</v>
      </c>
      <c r="DG140" s="4">
        <f>AM90+AA98+O89+C88</f>
        <v>917</v>
      </c>
      <c r="DH140" s="4">
        <f>AN90+AB98+P89+D88</f>
        <v>925</v>
      </c>
      <c r="DI140" s="4">
        <f t="shared" si="151"/>
        <v>88719</v>
      </c>
      <c r="DJ140" s="4">
        <f t="shared" si="152"/>
        <v>86063</v>
      </c>
      <c r="DK140" s="4">
        <f t="shared" si="133"/>
        <v>917</v>
      </c>
      <c r="DL140" s="4">
        <f t="shared" si="134"/>
        <v>925</v>
      </c>
      <c r="DM140" s="4">
        <f t="shared" si="132"/>
        <v>0.99135135135135133</v>
      </c>
      <c r="DN140" s="4">
        <f t="shared" si="163"/>
        <v>74614</v>
      </c>
      <c r="DO140" s="4">
        <f t="shared" si="164"/>
        <v>79555</v>
      </c>
      <c r="DP140" s="4">
        <f t="shared" si="158"/>
        <v>14105</v>
      </c>
      <c r="DQ140" s="4">
        <f t="shared" si="159"/>
        <v>6508</v>
      </c>
      <c r="DR140" s="4">
        <f t="shared" si="160"/>
        <v>2.1673325138291335</v>
      </c>
      <c r="DS140" s="4">
        <f t="shared" si="161"/>
        <v>1874402</v>
      </c>
      <c r="DT140" s="4">
        <f t="shared" si="162"/>
        <v>862281</v>
      </c>
      <c r="DU140" s="5">
        <f t="shared" si="165"/>
        <v>1.030861113370438</v>
      </c>
      <c r="DV140" s="5">
        <f t="shared" si="166"/>
        <v>0.93789202438564512</v>
      </c>
      <c r="DW140" s="5">
        <f t="shared" si="153"/>
        <v>2.1737716591227221</v>
      </c>
      <c r="DX140" s="11">
        <f t="shared" si="154"/>
        <v>0.7378615745438214</v>
      </c>
      <c r="DY140" s="11">
        <f t="shared" si="155"/>
        <v>0.8153070794531968</v>
      </c>
      <c r="DZ140" s="11">
        <f t="shared" si="156"/>
        <v>0.70302356477250239</v>
      </c>
      <c r="EA140" s="11">
        <f t="shared" si="157"/>
        <v>0.80317210325993682</v>
      </c>
      <c r="EB140" s="17"/>
      <c r="EC140" s="17"/>
      <c r="ED140" s="17"/>
      <c r="EE140" s="17"/>
      <c r="EF140" s="16"/>
      <c r="EG140" s="16"/>
      <c r="EH140" s="16"/>
      <c r="EI140" s="16"/>
      <c r="EJ140" s="16"/>
    </row>
    <row r="141" spans="109:140" x14ac:dyDescent="0.25">
      <c r="DE141" s="4">
        <f t="shared" si="150"/>
        <v>0.73936170212765961</v>
      </c>
      <c r="DF141" s="4">
        <v>139</v>
      </c>
      <c r="DG141" s="4">
        <f>AA99+O90</f>
        <v>365</v>
      </c>
      <c r="DH141" s="4">
        <f>AB99+P90</f>
        <v>134</v>
      </c>
      <c r="DI141" s="4">
        <f t="shared" si="151"/>
        <v>89084</v>
      </c>
      <c r="DJ141" s="4">
        <f t="shared" si="152"/>
        <v>86197</v>
      </c>
      <c r="DK141" s="4">
        <f t="shared" si="133"/>
        <v>365</v>
      </c>
      <c r="DL141" s="4">
        <f t="shared" si="134"/>
        <v>134</v>
      </c>
      <c r="DM141" s="4">
        <f t="shared" ref="DM141:DM190" si="167">DK141/DL141</f>
        <v>2.7238805970149254</v>
      </c>
      <c r="DN141" s="4">
        <f t="shared" si="163"/>
        <v>74979</v>
      </c>
      <c r="DO141" s="4">
        <f t="shared" si="164"/>
        <v>79689</v>
      </c>
      <c r="DP141" s="4">
        <f t="shared" si="158"/>
        <v>14105</v>
      </c>
      <c r="DQ141" s="4">
        <f t="shared" si="159"/>
        <v>6508</v>
      </c>
      <c r="DR141" s="4">
        <f t="shared" si="160"/>
        <v>2.1673325138291335</v>
      </c>
      <c r="DS141" s="4">
        <f t="shared" si="161"/>
        <v>1888507</v>
      </c>
      <c r="DT141" s="4">
        <f t="shared" si="162"/>
        <v>868789</v>
      </c>
      <c r="DU141" s="5">
        <f t="shared" si="165"/>
        <v>1.0334930450015662</v>
      </c>
      <c r="DV141" s="5">
        <f t="shared" si="166"/>
        <v>0.94089523020743138</v>
      </c>
      <c r="DW141" s="5">
        <f t="shared" si="153"/>
        <v>2.1737234242146251</v>
      </c>
      <c r="DX141" s="11">
        <f t="shared" si="154"/>
        <v>0.74089722051264995</v>
      </c>
      <c r="DY141" s="11">
        <f t="shared" si="155"/>
        <v>0.81657651171382828</v>
      </c>
      <c r="DZ141" s="11">
        <f t="shared" si="156"/>
        <v>0.70646264592539554</v>
      </c>
      <c r="EA141" s="11">
        <f t="shared" si="157"/>
        <v>0.80452494169670175</v>
      </c>
      <c r="EB141" s="16"/>
      <c r="EC141" s="17"/>
      <c r="ED141" s="17"/>
      <c r="EE141" s="16"/>
      <c r="EF141" s="16"/>
      <c r="EG141" s="16"/>
      <c r="EH141" s="16"/>
      <c r="EI141" s="16"/>
      <c r="EJ141" s="16"/>
    </row>
    <row r="142" spans="109:140" x14ac:dyDescent="0.25">
      <c r="DE142" s="4">
        <f t="shared" si="150"/>
        <v>0.74468085106382975</v>
      </c>
      <c r="DF142" s="4">
        <v>140</v>
      </c>
      <c r="DG142" s="4">
        <f>AM91+AA100+O91+C89</f>
        <v>1249</v>
      </c>
      <c r="DH142" s="4">
        <f>AN91+AB100+P91+D89</f>
        <v>642</v>
      </c>
      <c r="DI142" s="4">
        <f t="shared" si="151"/>
        <v>90333</v>
      </c>
      <c r="DJ142" s="4">
        <f t="shared" si="152"/>
        <v>86839</v>
      </c>
      <c r="DK142" s="4">
        <f t="shared" si="133"/>
        <v>1249</v>
      </c>
      <c r="DL142" s="4">
        <f t="shared" si="134"/>
        <v>642</v>
      </c>
      <c r="DM142" s="4">
        <f t="shared" si="167"/>
        <v>1.9454828660436136</v>
      </c>
      <c r="DN142" s="4">
        <f t="shared" si="163"/>
        <v>76228</v>
      </c>
      <c r="DO142" s="4">
        <f t="shared" si="164"/>
        <v>80331</v>
      </c>
      <c r="DP142" s="4">
        <f t="shared" si="158"/>
        <v>14105</v>
      </c>
      <c r="DQ142" s="4">
        <f t="shared" si="159"/>
        <v>6508</v>
      </c>
      <c r="DR142" s="4">
        <f t="shared" si="160"/>
        <v>2.1673325138291335</v>
      </c>
      <c r="DS142" s="4">
        <f t="shared" si="161"/>
        <v>1902612</v>
      </c>
      <c r="DT142" s="4">
        <f t="shared" si="162"/>
        <v>875297</v>
      </c>
      <c r="DU142" s="5">
        <f t="shared" si="165"/>
        <v>1.0402353781135205</v>
      </c>
      <c r="DV142" s="5">
        <f t="shared" si="166"/>
        <v>0.94892382766304417</v>
      </c>
      <c r="DW142" s="5">
        <f t="shared" si="153"/>
        <v>2.173675906577996</v>
      </c>
      <c r="DX142" s="11">
        <f t="shared" si="154"/>
        <v>0.75128495151283292</v>
      </c>
      <c r="DY142" s="11">
        <f t="shared" si="155"/>
        <v>0.82265841851476429</v>
      </c>
      <c r="DZ142" s="11">
        <f t="shared" si="156"/>
        <v>0.71823089896639125</v>
      </c>
      <c r="EA142" s="11">
        <f t="shared" si="157"/>
        <v>0.81100645122209769</v>
      </c>
      <c r="EB142" s="17"/>
      <c r="EC142" s="17"/>
      <c r="ED142" s="17"/>
      <c r="EE142" s="17"/>
      <c r="EF142" s="16"/>
      <c r="EG142" s="16"/>
      <c r="EH142" s="16"/>
      <c r="EI142" s="16"/>
      <c r="EJ142" s="16"/>
    </row>
    <row r="143" spans="109:140" x14ac:dyDescent="0.25">
      <c r="DE143" s="4">
        <f t="shared" si="150"/>
        <v>0.75</v>
      </c>
      <c r="DF143" s="4">
        <v>141</v>
      </c>
      <c r="DG143" s="4">
        <f>AA101+O92+C90</f>
        <v>767</v>
      </c>
      <c r="DH143" s="4">
        <f>AB101+P92+D90</f>
        <v>588</v>
      </c>
      <c r="DI143" s="4">
        <f t="shared" si="151"/>
        <v>91100</v>
      </c>
      <c r="DJ143" s="4">
        <f t="shared" si="152"/>
        <v>87427</v>
      </c>
      <c r="DK143" s="4">
        <f t="shared" si="133"/>
        <v>767</v>
      </c>
      <c r="DL143" s="4">
        <f t="shared" si="134"/>
        <v>588</v>
      </c>
      <c r="DM143" s="4">
        <f t="shared" si="167"/>
        <v>1.3044217687074831</v>
      </c>
      <c r="DN143" s="4">
        <f t="shared" si="163"/>
        <v>76995</v>
      </c>
      <c r="DO143" s="4">
        <f t="shared" si="164"/>
        <v>80919</v>
      </c>
      <c r="DP143" s="4">
        <f t="shared" si="158"/>
        <v>14105</v>
      </c>
      <c r="DQ143" s="4">
        <f t="shared" si="159"/>
        <v>6508</v>
      </c>
      <c r="DR143" s="4">
        <f t="shared" si="160"/>
        <v>2.1673325138291335</v>
      </c>
      <c r="DS143" s="4">
        <f t="shared" si="161"/>
        <v>1916717</v>
      </c>
      <c r="DT143" s="4">
        <f t="shared" si="162"/>
        <v>881805</v>
      </c>
      <c r="DU143" s="5">
        <f t="shared" si="165"/>
        <v>1.0420121930296133</v>
      </c>
      <c r="DV143" s="5">
        <f t="shared" si="166"/>
        <v>0.95150706261817375</v>
      </c>
      <c r="DW143" s="5">
        <f t="shared" si="153"/>
        <v>2.1736290903317625</v>
      </c>
      <c r="DX143" s="11">
        <f t="shared" si="154"/>
        <v>0.75766396646650813</v>
      </c>
      <c r="DY143" s="11">
        <f t="shared" si="155"/>
        <v>0.82822876306141591</v>
      </c>
      <c r="DZ143" s="11">
        <f t="shared" si="156"/>
        <v>0.72545768045753911</v>
      </c>
      <c r="EA143" s="11">
        <f t="shared" si="157"/>
        <v>0.81694278704909595</v>
      </c>
      <c r="EB143" s="17"/>
      <c r="EC143" s="17"/>
      <c r="ED143" s="17"/>
      <c r="EE143" s="16"/>
      <c r="EF143" s="16"/>
      <c r="EG143" s="16"/>
      <c r="EH143" s="16"/>
      <c r="EI143" s="16"/>
      <c r="EJ143" s="16"/>
    </row>
    <row r="144" spans="109:140" x14ac:dyDescent="0.25">
      <c r="DE144" s="4">
        <f t="shared" si="150"/>
        <v>0.75531914893617025</v>
      </c>
      <c r="DF144" s="4">
        <v>142</v>
      </c>
      <c r="DG144" s="4">
        <f>AM92+AA102+C91</f>
        <v>870</v>
      </c>
      <c r="DH144" s="4">
        <f>AN92+AB102+D91</f>
        <v>509</v>
      </c>
      <c r="DI144" s="4">
        <f t="shared" si="151"/>
        <v>91970</v>
      </c>
      <c r="DJ144" s="4">
        <f t="shared" si="152"/>
        <v>87936</v>
      </c>
      <c r="DK144" s="4">
        <f t="shared" si="133"/>
        <v>870</v>
      </c>
      <c r="DL144" s="4">
        <f t="shared" si="134"/>
        <v>509</v>
      </c>
      <c r="DM144" s="4">
        <f t="shared" si="167"/>
        <v>1.7092337917485265</v>
      </c>
      <c r="DN144" s="4">
        <f t="shared" si="163"/>
        <v>77865</v>
      </c>
      <c r="DO144" s="4">
        <f t="shared" si="164"/>
        <v>81428</v>
      </c>
      <c r="DP144" s="4">
        <f t="shared" si="158"/>
        <v>14105</v>
      </c>
      <c r="DQ144" s="4">
        <f t="shared" si="159"/>
        <v>6508</v>
      </c>
      <c r="DR144" s="4">
        <f t="shared" si="160"/>
        <v>2.1673325138291335</v>
      </c>
      <c r="DS144" s="4">
        <f t="shared" si="161"/>
        <v>1930822</v>
      </c>
      <c r="DT144" s="4">
        <f t="shared" si="162"/>
        <v>888313</v>
      </c>
      <c r="DU144" s="5">
        <f t="shared" si="165"/>
        <v>1.0458742721979621</v>
      </c>
      <c r="DV144" s="5">
        <f t="shared" si="166"/>
        <v>0.95624355258633398</v>
      </c>
      <c r="DW144" s="5">
        <f t="shared" si="153"/>
        <v>2.1735829600602492</v>
      </c>
      <c r="DX144" s="11">
        <f t="shared" si="154"/>
        <v>0.76489961576207188</v>
      </c>
      <c r="DY144" s="11">
        <f t="shared" si="155"/>
        <v>0.83305071097679972</v>
      </c>
      <c r="DZ144" s="11">
        <f t="shared" si="156"/>
        <v>0.73365494238361306</v>
      </c>
      <c r="EA144" s="11">
        <f t="shared" si="157"/>
        <v>0.82208155394695659</v>
      </c>
      <c r="EB144" s="17"/>
      <c r="EC144" s="16"/>
      <c r="ED144" s="17"/>
      <c r="EE144" s="17"/>
      <c r="EF144" s="16"/>
      <c r="EG144" s="16"/>
      <c r="EH144" s="16"/>
      <c r="EI144" s="16"/>
      <c r="EJ144" s="16"/>
    </row>
    <row r="145" spans="109:140" x14ac:dyDescent="0.25">
      <c r="DE145" s="4">
        <f t="shared" si="150"/>
        <v>0.76063829787234039</v>
      </c>
      <c r="DF145" s="4">
        <v>143</v>
      </c>
      <c r="DG145" s="4">
        <f>AA103+O93+C92</f>
        <v>727</v>
      </c>
      <c r="DH145" s="4">
        <f>AB103+P93+D92</f>
        <v>708</v>
      </c>
      <c r="DI145" s="4">
        <f t="shared" si="151"/>
        <v>92697</v>
      </c>
      <c r="DJ145" s="4">
        <f t="shared" si="152"/>
        <v>88644</v>
      </c>
      <c r="DK145" s="4">
        <f t="shared" si="133"/>
        <v>727</v>
      </c>
      <c r="DL145" s="4">
        <f t="shared" si="134"/>
        <v>708</v>
      </c>
      <c r="DM145" s="4">
        <f t="shared" si="167"/>
        <v>1.0268361581920904</v>
      </c>
      <c r="DN145" s="4">
        <f t="shared" si="163"/>
        <v>78592</v>
      </c>
      <c r="DO145" s="4">
        <f t="shared" si="164"/>
        <v>82136</v>
      </c>
      <c r="DP145" s="4">
        <f t="shared" si="158"/>
        <v>14105</v>
      </c>
      <c r="DQ145" s="4">
        <f t="shared" si="159"/>
        <v>6508</v>
      </c>
      <c r="DR145" s="4">
        <f t="shared" si="160"/>
        <v>2.1673325138291335</v>
      </c>
      <c r="DS145" s="4">
        <f t="shared" si="161"/>
        <v>1944927</v>
      </c>
      <c r="DT145" s="4">
        <f t="shared" si="162"/>
        <v>894821</v>
      </c>
      <c r="DU145" s="5">
        <f t="shared" si="165"/>
        <v>1.0457222147015026</v>
      </c>
      <c r="DV145" s="5">
        <f t="shared" si="166"/>
        <v>0.95685205025810849</v>
      </c>
      <c r="DW145" s="5">
        <f t="shared" si="153"/>
        <v>2.1735375007962485</v>
      </c>
      <c r="DX145" s="11">
        <f t="shared" si="154"/>
        <v>0.77094595718491654</v>
      </c>
      <c r="DY145" s="11">
        <f t="shared" si="155"/>
        <v>0.83975786053297208</v>
      </c>
      <c r="DZ145" s="11">
        <f t="shared" si="156"/>
        <v>0.7405048382689644</v>
      </c>
      <c r="EA145" s="11">
        <f t="shared" si="157"/>
        <v>0.82922938688150549</v>
      </c>
      <c r="EB145" s="17"/>
      <c r="EC145" s="17"/>
      <c r="ED145" s="17"/>
      <c r="EE145" s="16"/>
      <c r="EF145" s="16"/>
      <c r="EG145" s="16"/>
      <c r="EH145" s="16"/>
      <c r="EI145" s="16"/>
      <c r="EJ145" s="16"/>
    </row>
    <row r="146" spans="109:140" x14ac:dyDescent="0.25">
      <c r="DE146" s="4">
        <f t="shared" si="150"/>
        <v>0.76595744680851063</v>
      </c>
      <c r="DF146" s="4">
        <v>144</v>
      </c>
      <c r="DG146" s="4">
        <f>AM93+AA104+O94+C93</f>
        <v>1136</v>
      </c>
      <c r="DH146" s="4">
        <f>AN93+AB104+P94+D93</f>
        <v>696</v>
      </c>
      <c r="DI146" s="4">
        <f t="shared" si="151"/>
        <v>93833</v>
      </c>
      <c r="DJ146" s="4">
        <f t="shared" si="152"/>
        <v>89340</v>
      </c>
      <c r="DK146" s="4">
        <f t="shared" si="133"/>
        <v>1136</v>
      </c>
      <c r="DL146" s="4">
        <f t="shared" si="134"/>
        <v>696</v>
      </c>
      <c r="DM146" s="4">
        <f t="shared" si="167"/>
        <v>1.632183908045977</v>
      </c>
      <c r="DN146" s="4">
        <f t="shared" si="163"/>
        <v>79728</v>
      </c>
      <c r="DO146" s="4">
        <f t="shared" si="164"/>
        <v>82832</v>
      </c>
      <c r="DP146" s="4">
        <f t="shared" si="158"/>
        <v>14105</v>
      </c>
      <c r="DQ146" s="4">
        <f t="shared" si="159"/>
        <v>6508</v>
      </c>
      <c r="DR146" s="4">
        <f t="shared" si="160"/>
        <v>2.1673325138291335</v>
      </c>
      <c r="DS146" s="4">
        <f t="shared" si="161"/>
        <v>1959032</v>
      </c>
      <c r="DT146" s="4">
        <f t="shared" si="162"/>
        <v>901329</v>
      </c>
      <c r="DU146" s="5">
        <f t="shared" si="165"/>
        <v>1.0502910230579807</v>
      </c>
      <c r="DV146" s="5">
        <f t="shared" si="166"/>
        <v>0.96252655978365853</v>
      </c>
      <c r="DW146" s="5">
        <f t="shared" si="153"/>
        <v>2.1734926980048352</v>
      </c>
      <c r="DX146" s="11">
        <f t="shared" si="154"/>
        <v>0.78039388546050337</v>
      </c>
      <c r="DY146" s="11">
        <f t="shared" si="155"/>
        <v>0.84635132958819237</v>
      </c>
      <c r="DZ146" s="11">
        <f t="shared" si="156"/>
        <v>0.75120838947358504</v>
      </c>
      <c r="EA146" s="11">
        <f t="shared" si="157"/>
        <v>0.83625607010529934</v>
      </c>
      <c r="EB146" s="17"/>
      <c r="EC146" s="17"/>
      <c r="ED146" s="17"/>
      <c r="EE146" s="17"/>
      <c r="EF146" s="16"/>
      <c r="EG146" s="16"/>
      <c r="EH146" s="16"/>
      <c r="EI146" s="16"/>
      <c r="EJ146" s="16"/>
    </row>
    <row r="147" spans="109:140" x14ac:dyDescent="0.25">
      <c r="DE147" s="4">
        <f t="shared" si="150"/>
        <v>0.77127659574468088</v>
      </c>
      <c r="DF147" s="4">
        <v>145</v>
      </c>
      <c r="DG147" s="4">
        <f>AM94+O95+C94</f>
        <v>848</v>
      </c>
      <c r="DH147" s="4">
        <f>AN94+P95+D94</f>
        <v>476</v>
      </c>
      <c r="DI147" s="4">
        <f t="shared" si="151"/>
        <v>94681</v>
      </c>
      <c r="DJ147" s="4">
        <f t="shared" si="152"/>
        <v>89816</v>
      </c>
      <c r="DK147" s="4">
        <f t="shared" si="133"/>
        <v>848</v>
      </c>
      <c r="DL147" s="4">
        <f t="shared" si="134"/>
        <v>476</v>
      </c>
      <c r="DM147" s="4">
        <f t="shared" si="167"/>
        <v>1.7815126050420169</v>
      </c>
      <c r="DN147" s="4">
        <f t="shared" si="163"/>
        <v>80576</v>
      </c>
      <c r="DO147" s="4">
        <f t="shared" si="164"/>
        <v>83308</v>
      </c>
      <c r="DP147" s="4">
        <f t="shared" si="158"/>
        <v>14105</v>
      </c>
      <c r="DQ147" s="4">
        <f t="shared" si="159"/>
        <v>6508</v>
      </c>
      <c r="DR147" s="4">
        <f t="shared" si="160"/>
        <v>2.1673325138291335</v>
      </c>
      <c r="DS147" s="4">
        <f t="shared" si="161"/>
        <v>1973137</v>
      </c>
      <c r="DT147" s="4">
        <f t="shared" si="162"/>
        <v>907837</v>
      </c>
      <c r="DU147" s="5">
        <f t="shared" si="165"/>
        <v>1.0541662955375435</v>
      </c>
      <c r="DV147" s="5">
        <f t="shared" si="166"/>
        <v>0.96720603063331256</v>
      </c>
      <c r="DW147" s="5">
        <f t="shared" si="153"/>
        <v>2.1734485375678672</v>
      </c>
      <c r="DX147" s="11">
        <f t="shared" si="154"/>
        <v>0.78744656431411031</v>
      </c>
      <c r="DY147" s="11">
        <f t="shared" si="155"/>
        <v>0.85086065612595796</v>
      </c>
      <c r="DZ147" s="11">
        <f t="shared" si="156"/>
        <v>0.75919836431647081</v>
      </c>
      <c r="EA147" s="11">
        <f t="shared" si="157"/>
        <v>0.84106167529858356</v>
      </c>
      <c r="EB147" s="17"/>
      <c r="EC147" s="17"/>
      <c r="ED147" s="16"/>
      <c r="EE147" s="17"/>
      <c r="EF147" s="16"/>
      <c r="EG147" s="16"/>
      <c r="EH147" s="16"/>
      <c r="EI147" s="16"/>
      <c r="EJ147" s="16"/>
    </row>
    <row r="148" spans="109:140" x14ac:dyDescent="0.25">
      <c r="DE148" s="4">
        <f t="shared" si="150"/>
        <v>0.77659574468085102</v>
      </c>
      <c r="DF148" s="4">
        <v>146</v>
      </c>
      <c r="DG148" s="4">
        <f>AA105+O96+C95</f>
        <v>871</v>
      </c>
      <c r="DH148" s="4">
        <f>AB105+P96+D95</f>
        <v>399</v>
      </c>
      <c r="DI148" s="4">
        <f t="shared" si="151"/>
        <v>95552</v>
      </c>
      <c r="DJ148" s="4">
        <f t="shared" si="152"/>
        <v>90215</v>
      </c>
      <c r="DK148" s="4">
        <f t="shared" ref="DK148:DK190" si="168">DG148</f>
        <v>871</v>
      </c>
      <c r="DL148" s="4">
        <f t="shared" ref="DL148:DL190" si="169">DH148</f>
        <v>399</v>
      </c>
      <c r="DM148" s="4">
        <f t="shared" si="167"/>
        <v>2.1829573934837092</v>
      </c>
      <c r="DN148" s="4">
        <f t="shared" si="163"/>
        <v>81447</v>
      </c>
      <c r="DO148" s="4">
        <f t="shared" si="164"/>
        <v>83707</v>
      </c>
      <c r="DP148" s="4">
        <f t="shared" si="158"/>
        <v>14105</v>
      </c>
      <c r="DQ148" s="4">
        <f t="shared" si="159"/>
        <v>6508</v>
      </c>
      <c r="DR148" s="4">
        <f t="shared" si="160"/>
        <v>2.1673325138291335</v>
      </c>
      <c r="DS148" s="4">
        <f t="shared" si="161"/>
        <v>1987242</v>
      </c>
      <c r="DT148" s="4">
        <f t="shared" si="162"/>
        <v>914345</v>
      </c>
      <c r="DU148" s="5">
        <f t="shared" si="165"/>
        <v>1.0591586764950396</v>
      </c>
      <c r="DV148" s="5">
        <f t="shared" si="166"/>
        <v>0.9730010632324656</v>
      </c>
      <c r="DW148" s="5">
        <f t="shared" si="153"/>
        <v>2.173405005769157</v>
      </c>
      <c r="DX148" s="11">
        <f t="shared" si="154"/>
        <v>0.79469053044794491</v>
      </c>
      <c r="DY148" s="11">
        <f t="shared" si="155"/>
        <v>0.85464053278261443</v>
      </c>
      <c r="DZ148" s="11">
        <f t="shared" si="156"/>
        <v>0.76740504838268964</v>
      </c>
      <c r="EA148" s="11">
        <f t="shared" si="157"/>
        <v>0.84508990318118948</v>
      </c>
      <c r="EB148" s="17"/>
      <c r="EC148" s="17"/>
      <c r="ED148" s="17"/>
      <c r="EE148" s="16"/>
      <c r="EF148" s="16"/>
      <c r="EG148" s="16"/>
      <c r="EH148" s="16"/>
      <c r="EI148" s="16"/>
      <c r="EJ148" s="16"/>
    </row>
    <row r="149" spans="109:140" x14ac:dyDescent="0.25">
      <c r="DE149" s="4">
        <f t="shared" si="150"/>
        <v>0.78191489361702127</v>
      </c>
      <c r="DF149" s="4">
        <v>147</v>
      </c>
      <c r="DG149" s="4">
        <f>AA106+O97+C96</f>
        <v>901</v>
      </c>
      <c r="DH149" s="4">
        <f>AB106+P97+D96</f>
        <v>526</v>
      </c>
      <c r="DI149" s="4">
        <f t="shared" si="151"/>
        <v>96453</v>
      </c>
      <c r="DJ149" s="4">
        <f t="shared" si="152"/>
        <v>90741</v>
      </c>
      <c r="DK149" s="4">
        <f t="shared" si="168"/>
        <v>901</v>
      </c>
      <c r="DL149" s="4">
        <f t="shared" si="169"/>
        <v>526</v>
      </c>
      <c r="DM149" s="4">
        <f t="shared" si="167"/>
        <v>1.7129277566539924</v>
      </c>
      <c r="DN149" s="4">
        <f t="shared" si="163"/>
        <v>82348</v>
      </c>
      <c r="DO149" s="4">
        <f t="shared" si="164"/>
        <v>84233</v>
      </c>
      <c r="DP149" s="4">
        <f t="shared" si="158"/>
        <v>14105</v>
      </c>
      <c r="DQ149" s="4">
        <f t="shared" si="159"/>
        <v>6508</v>
      </c>
      <c r="DR149" s="4">
        <f t="shared" si="160"/>
        <v>2.1673325138291335</v>
      </c>
      <c r="DS149" s="4">
        <f t="shared" si="161"/>
        <v>2001347</v>
      </c>
      <c r="DT149" s="4">
        <f t="shared" si="162"/>
        <v>920853</v>
      </c>
      <c r="DU149" s="5">
        <f t="shared" si="165"/>
        <v>1.0629483915760241</v>
      </c>
      <c r="DV149" s="5">
        <f t="shared" si="166"/>
        <v>0.97762159723623754</v>
      </c>
      <c r="DW149" s="5">
        <f t="shared" si="153"/>
        <v>2.173362089280265</v>
      </c>
      <c r="DX149" s="11">
        <f t="shared" si="154"/>
        <v>0.80218400172990234</v>
      </c>
      <c r="DY149" s="11">
        <f t="shared" si="155"/>
        <v>0.85962352807434705</v>
      </c>
      <c r="DZ149" s="11">
        <f t="shared" si="156"/>
        <v>0.77589439665325577</v>
      </c>
      <c r="EA149" s="11">
        <f t="shared" si="157"/>
        <v>0.85040029883595325</v>
      </c>
      <c r="EB149" s="17"/>
      <c r="EC149" s="17"/>
      <c r="ED149" s="17"/>
      <c r="EE149" s="16"/>
      <c r="EF149" s="16"/>
      <c r="EG149" s="16"/>
      <c r="EH149" s="16"/>
      <c r="EI149" s="16"/>
      <c r="EJ149" s="16"/>
    </row>
    <row r="150" spans="109:140" x14ac:dyDescent="0.25">
      <c r="DE150" s="4">
        <f t="shared" si="150"/>
        <v>0.78723404255319152</v>
      </c>
      <c r="DF150" s="4">
        <v>148</v>
      </c>
      <c r="DG150" s="4">
        <f>AM95+C97</f>
        <v>608</v>
      </c>
      <c r="DH150" s="4">
        <f>AN95+D97</f>
        <v>301</v>
      </c>
      <c r="DI150" s="4">
        <f t="shared" si="151"/>
        <v>97061</v>
      </c>
      <c r="DJ150" s="4">
        <f t="shared" si="152"/>
        <v>91042</v>
      </c>
      <c r="DK150" s="4">
        <f t="shared" si="168"/>
        <v>608</v>
      </c>
      <c r="DL150" s="4">
        <f t="shared" si="169"/>
        <v>301</v>
      </c>
      <c r="DM150" s="4">
        <f t="shared" si="167"/>
        <v>2.0199335548172757</v>
      </c>
      <c r="DN150" s="4">
        <f t="shared" si="163"/>
        <v>82956</v>
      </c>
      <c r="DO150" s="4">
        <f t="shared" si="164"/>
        <v>84534</v>
      </c>
      <c r="DP150" s="4">
        <f t="shared" si="158"/>
        <v>14105</v>
      </c>
      <c r="DQ150" s="4">
        <f t="shared" si="159"/>
        <v>6508</v>
      </c>
      <c r="DR150" s="4">
        <f t="shared" si="160"/>
        <v>2.1673325138291335</v>
      </c>
      <c r="DS150" s="4">
        <f t="shared" si="161"/>
        <v>2015452</v>
      </c>
      <c r="DT150" s="4">
        <f t="shared" si="162"/>
        <v>927361</v>
      </c>
      <c r="DU150" s="5">
        <f t="shared" si="165"/>
        <v>1.0661123437534326</v>
      </c>
      <c r="DV150" s="5">
        <f t="shared" si="166"/>
        <v>0.98133295478742277</v>
      </c>
      <c r="DW150" s="5">
        <f t="shared" si="153"/>
        <v>2.1733197751468953</v>
      </c>
      <c r="DX150" s="11">
        <f t="shared" si="154"/>
        <v>0.80724063939852631</v>
      </c>
      <c r="DY150" s="11">
        <f t="shared" si="155"/>
        <v>0.86247501397322823</v>
      </c>
      <c r="DZ150" s="11">
        <f t="shared" si="156"/>
        <v>0.78162305786136266</v>
      </c>
      <c r="EA150" s="11">
        <f t="shared" si="157"/>
        <v>0.85343913741405941</v>
      </c>
      <c r="EB150" s="17"/>
      <c r="EC150" s="16"/>
      <c r="ED150" s="16"/>
      <c r="EE150" s="17"/>
      <c r="EF150" s="16"/>
      <c r="EG150" s="16"/>
      <c r="EH150" s="16"/>
      <c r="EI150" s="16"/>
      <c r="EJ150" s="16"/>
    </row>
    <row r="151" spans="109:140" x14ac:dyDescent="0.25">
      <c r="DE151" s="4">
        <f t="shared" si="150"/>
        <v>0.79255319148936165</v>
      </c>
      <c r="DF151" s="4">
        <v>149</v>
      </c>
      <c r="DG151" s="4">
        <f>AA107+O98</f>
        <v>558</v>
      </c>
      <c r="DH151" s="4">
        <f>AB107+P98</f>
        <v>331</v>
      </c>
      <c r="DI151" s="4">
        <f t="shared" si="151"/>
        <v>97619</v>
      </c>
      <c r="DJ151" s="4">
        <f t="shared" si="152"/>
        <v>91373</v>
      </c>
      <c r="DK151" s="4">
        <f t="shared" si="168"/>
        <v>558</v>
      </c>
      <c r="DL151" s="4">
        <f t="shared" si="169"/>
        <v>331</v>
      </c>
      <c r="DM151" s="4">
        <f t="shared" si="167"/>
        <v>1.6858006042296072</v>
      </c>
      <c r="DN151" s="4">
        <f t="shared" si="163"/>
        <v>83514</v>
      </c>
      <c r="DO151" s="4">
        <f t="shared" si="164"/>
        <v>84865</v>
      </c>
      <c r="DP151" s="4">
        <f t="shared" si="158"/>
        <v>14105</v>
      </c>
      <c r="DQ151" s="4">
        <f t="shared" si="159"/>
        <v>6508</v>
      </c>
      <c r="DR151" s="4">
        <f t="shared" si="160"/>
        <v>2.1673325138291335</v>
      </c>
      <c r="DS151" s="4">
        <f t="shared" si="161"/>
        <v>2029557</v>
      </c>
      <c r="DT151" s="4">
        <f t="shared" si="162"/>
        <v>933869</v>
      </c>
      <c r="DU151" s="5">
        <f t="shared" si="165"/>
        <v>1.0683571733444235</v>
      </c>
      <c r="DV151" s="5">
        <f t="shared" si="166"/>
        <v>0.98408059859777297</v>
      </c>
      <c r="DW151" s="5">
        <f t="shared" si="153"/>
        <v>2.1732780507758584</v>
      </c>
      <c r="DX151" s="11">
        <f t="shared" si="154"/>
        <v>0.811881435153612</v>
      </c>
      <c r="DY151" s="11">
        <f t="shared" si="155"/>
        <v>0.86561070112448957</v>
      </c>
      <c r="DZ151" s="11">
        <f t="shared" si="156"/>
        <v>0.78688061206222382</v>
      </c>
      <c r="EA151" s="11">
        <f t="shared" si="157"/>
        <v>0.85678085026905326</v>
      </c>
      <c r="EB151" s="16"/>
      <c r="EC151" s="17"/>
      <c r="ED151" s="17"/>
      <c r="EE151" s="16"/>
      <c r="EF151" s="16"/>
      <c r="EG151" s="16"/>
      <c r="EH151" s="16"/>
      <c r="EI151" s="16"/>
      <c r="EJ151" s="16"/>
    </row>
    <row r="152" spans="109:140" x14ac:dyDescent="0.25">
      <c r="DE152" s="4">
        <f t="shared" si="150"/>
        <v>0.7978723404255319</v>
      </c>
      <c r="DF152" s="4">
        <v>150</v>
      </c>
      <c r="DG152" s="4">
        <f>AM96+C98</f>
        <v>639</v>
      </c>
      <c r="DH152" s="4">
        <f>AN96+D98</f>
        <v>298</v>
      </c>
      <c r="DI152" s="4">
        <f t="shared" si="151"/>
        <v>98258</v>
      </c>
      <c r="DJ152" s="4">
        <f t="shared" si="152"/>
        <v>91671</v>
      </c>
      <c r="DK152" s="4">
        <f t="shared" si="168"/>
        <v>639</v>
      </c>
      <c r="DL152" s="4">
        <f t="shared" si="169"/>
        <v>298</v>
      </c>
      <c r="DM152" s="4">
        <f t="shared" si="167"/>
        <v>2.1442953020134228</v>
      </c>
      <c r="DN152" s="4">
        <f t="shared" si="163"/>
        <v>84153</v>
      </c>
      <c r="DO152" s="4">
        <f t="shared" si="164"/>
        <v>85163</v>
      </c>
      <c r="DP152" s="4">
        <f t="shared" si="158"/>
        <v>14105</v>
      </c>
      <c r="DQ152" s="4">
        <f t="shared" si="159"/>
        <v>6508</v>
      </c>
      <c r="DR152" s="4">
        <f t="shared" si="160"/>
        <v>2.1673325138291335</v>
      </c>
      <c r="DS152" s="4">
        <f t="shared" si="161"/>
        <v>2043662</v>
      </c>
      <c r="DT152" s="4">
        <f t="shared" si="162"/>
        <v>940377</v>
      </c>
      <c r="DU152" s="5">
        <f t="shared" si="165"/>
        <v>1.071854785046525</v>
      </c>
      <c r="DV152" s="5">
        <f t="shared" si="166"/>
        <v>0.98814038960581474</v>
      </c>
      <c r="DW152" s="5">
        <f t="shared" si="153"/>
        <v>2.1732369039225756</v>
      </c>
      <c r="DX152" s="11">
        <f t="shared" si="154"/>
        <v>0.81719589480862953</v>
      </c>
      <c r="DY152" s="11">
        <f t="shared" si="155"/>
        <v>0.86843376689813279</v>
      </c>
      <c r="DZ152" s="11">
        <f t="shared" si="156"/>
        <v>0.79290135961482289</v>
      </c>
      <c r="EA152" s="11">
        <f t="shared" si="157"/>
        <v>0.8597894014194708</v>
      </c>
      <c r="EB152" s="17"/>
      <c r="EC152" s="16"/>
      <c r="ED152" s="16"/>
      <c r="EE152" s="17"/>
      <c r="EF152" s="16"/>
      <c r="EG152" s="16"/>
      <c r="EH152" s="16"/>
      <c r="EI152" s="16"/>
      <c r="EJ152" s="16"/>
    </row>
    <row r="153" spans="109:140" x14ac:dyDescent="0.25">
      <c r="DE153" s="4">
        <f t="shared" si="150"/>
        <v>0.80319148936170215</v>
      </c>
      <c r="DF153" s="4">
        <v>151</v>
      </c>
      <c r="DG153" s="4">
        <f>AM97+AA108+O99</f>
        <v>843</v>
      </c>
      <c r="DH153" s="4">
        <f>AN97+AB108+P99</f>
        <v>569</v>
      </c>
      <c r="DI153" s="4">
        <f t="shared" si="151"/>
        <v>99101</v>
      </c>
      <c r="DJ153" s="4">
        <f t="shared" si="152"/>
        <v>92240</v>
      </c>
      <c r="DK153" s="4">
        <f t="shared" si="168"/>
        <v>843</v>
      </c>
      <c r="DL153" s="4">
        <f t="shared" si="169"/>
        <v>569</v>
      </c>
      <c r="DM153" s="4">
        <f t="shared" si="167"/>
        <v>1.4815465729349737</v>
      </c>
      <c r="DN153" s="4">
        <f t="shared" si="163"/>
        <v>84996</v>
      </c>
      <c r="DO153" s="4">
        <f t="shared" si="164"/>
        <v>85732</v>
      </c>
      <c r="DP153" s="4">
        <f t="shared" si="158"/>
        <v>14105</v>
      </c>
      <c r="DQ153" s="4">
        <f t="shared" si="159"/>
        <v>6508</v>
      </c>
      <c r="DR153" s="4">
        <f t="shared" si="160"/>
        <v>2.1673325138291335</v>
      </c>
      <c r="DS153" s="4">
        <f t="shared" si="161"/>
        <v>2057767</v>
      </c>
      <c r="DT153" s="4">
        <f t="shared" si="162"/>
        <v>946885</v>
      </c>
      <c r="DU153" s="5">
        <f t="shared" si="165"/>
        <v>1.0743820468343452</v>
      </c>
      <c r="DV153" s="5">
        <f t="shared" si="166"/>
        <v>0.99141510754444084</v>
      </c>
      <c r="DW153" s="5">
        <f t="shared" si="153"/>
        <v>2.1731963226791002</v>
      </c>
      <c r="DX153" s="11">
        <f t="shared" si="154"/>
        <v>0.82420698947088278</v>
      </c>
      <c r="DY153" s="11">
        <f t="shared" si="155"/>
        <v>0.87382411731827703</v>
      </c>
      <c r="DZ153" s="11">
        <f t="shared" si="156"/>
        <v>0.80084422375698416</v>
      </c>
      <c r="EA153" s="11">
        <f t="shared" si="157"/>
        <v>0.86553391687110681</v>
      </c>
      <c r="EB153" s="16"/>
      <c r="EC153" s="17"/>
      <c r="ED153" s="17"/>
      <c r="EE153" s="17"/>
      <c r="EF153" s="16"/>
      <c r="EG153" s="16"/>
      <c r="EH153" s="16"/>
      <c r="EI153" s="16"/>
      <c r="EJ153" s="16"/>
    </row>
    <row r="154" spans="109:140" x14ac:dyDescent="0.25">
      <c r="DE154" s="4">
        <f t="shared" si="150"/>
        <v>0.80851063829787229</v>
      </c>
      <c r="DF154" s="4">
        <v>152</v>
      </c>
      <c r="DG154" s="4">
        <f>AA109+C99</f>
        <v>567</v>
      </c>
      <c r="DH154" s="4">
        <f>AB109+D99</f>
        <v>339</v>
      </c>
      <c r="DI154" s="4">
        <f t="shared" si="151"/>
        <v>99668</v>
      </c>
      <c r="DJ154" s="4">
        <f t="shared" si="152"/>
        <v>92579</v>
      </c>
      <c r="DK154" s="4">
        <f t="shared" si="168"/>
        <v>567</v>
      </c>
      <c r="DL154" s="4">
        <f t="shared" si="169"/>
        <v>339</v>
      </c>
      <c r="DM154" s="4">
        <f t="shared" si="167"/>
        <v>1.6725663716814159</v>
      </c>
      <c r="DN154" s="4">
        <f t="shared" si="163"/>
        <v>85563</v>
      </c>
      <c r="DO154" s="4">
        <f t="shared" si="164"/>
        <v>86071</v>
      </c>
      <c r="DP154" s="4">
        <f t="shared" si="158"/>
        <v>14105</v>
      </c>
      <c r="DQ154" s="4">
        <f t="shared" si="159"/>
        <v>6508</v>
      </c>
      <c r="DR154" s="4">
        <f t="shared" si="160"/>
        <v>2.1673325138291335</v>
      </c>
      <c r="DS154" s="4">
        <f t="shared" si="161"/>
        <v>2071872</v>
      </c>
      <c r="DT154" s="4">
        <f t="shared" si="162"/>
        <v>953393</v>
      </c>
      <c r="DU154" s="5">
        <f t="shared" si="165"/>
        <v>1.0765724408343145</v>
      </c>
      <c r="DV154" s="5">
        <f t="shared" si="166"/>
        <v>0.99409789592313325</v>
      </c>
      <c r="DW154" s="5">
        <f t="shared" si="153"/>
        <v>2.1731562954626265</v>
      </c>
      <c r="DX154" s="11">
        <f t="shared" si="154"/>
        <v>0.82892263677040534</v>
      </c>
      <c r="DY154" s="11">
        <f t="shared" si="155"/>
        <v>0.87703559147017307</v>
      </c>
      <c r="DZ154" s="11">
        <f t="shared" si="156"/>
        <v>0.80618657721914955</v>
      </c>
      <c r="EA154" s="11">
        <f t="shared" si="157"/>
        <v>0.86895639619993736</v>
      </c>
      <c r="EB154" s="17"/>
      <c r="EC154" s="16"/>
      <c r="ED154" s="17"/>
      <c r="EE154" s="16"/>
      <c r="EF154" s="16"/>
      <c r="EG154" s="16"/>
      <c r="EH154" s="16"/>
      <c r="EI154" s="16"/>
      <c r="EJ154" s="16"/>
    </row>
    <row r="155" spans="109:140" x14ac:dyDescent="0.25">
      <c r="DE155" s="4">
        <f t="shared" si="150"/>
        <v>0.81382978723404253</v>
      </c>
      <c r="DF155" s="4">
        <v>153</v>
      </c>
      <c r="DG155" s="4">
        <f>AA110+O100+C100</f>
        <v>941</v>
      </c>
      <c r="DH155" s="4">
        <f>AB110+P100+D100</f>
        <v>421</v>
      </c>
      <c r="DI155" s="4">
        <f t="shared" si="151"/>
        <v>100609</v>
      </c>
      <c r="DJ155" s="4">
        <f t="shared" si="152"/>
        <v>93000</v>
      </c>
      <c r="DK155" s="4">
        <f t="shared" si="168"/>
        <v>941</v>
      </c>
      <c r="DL155" s="4">
        <f t="shared" si="169"/>
        <v>421</v>
      </c>
      <c r="DM155" s="4">
        <f t="shared" si="167"/>
        <v>2.2351543942992875</v>
      </c>
      <c r="DN155" s="4">
        <f t="shared" si="163"/>
        <v>86504</v>
      </c>
      <c r="DO155" s="4">
        <f t="shared" si="164"/>
        <v>86492</v>
      </c>
      <c r="DP155" s="4">
        <f t="shared" si="158"/>
        <v>14105</v>
      </c>
      <c r="DQ155" s="4">
        <f t="shared" si="159"/>
        <v>6508</v>
      </c>
      <c r="DR155" s="4">
        <f t="shared" si="160"/>
        <v>2.1673325138291335</v>
      </c>
      <c r="DS155" s="4">
        <f t="shared" si="161"/>
        <v>2085977</v>
      </c>
      <c r="DT155" s="4">
        <f t="shared" si="162"/>
        <v>959901</v>
      </c>
      <c r="DU155" s="5">
        <f t="shared" si="165"/>
        <v>1.0818172043010752</v>
      </c>
      <c r="DV155" s="5">
        <f t="shared" si="166"/>
        <v>1.0001387411552514</v>
      </c>
      <c r="DW155" s="5">
        <f t="shared" si="153"/>
        <v>2.1731168110044683</v>
      </c>
      <c r="DX155" s="11">
        <f t="shared" si="154"/>
        <v>0.83674878158319332</v>
      </c>
      <c r="DY155" s="11">
        <f t="shared" si="155"/>
        <v>0.88102388237857499</v>
      </c>
      <c r="DZ155" s="11">
        <f t="shared" si="156"/>
        <v>0.8150528110955122</v>
      </c>
      <c r="EA155" s="11">
        <f t="shared" si="157"/>
        <v>0.87320673188559428</v>
      </c>
      <c r="EB155" s="17"/>
      <c r="EC155" s="17"/>
      <c r="ED155" s="17"/>
      <c r="EE155" s="16"/>
      <c r="EF155" s="16"/>
      <c r="EG155" s="16"/>
      <c r="EH155" s="16"/>
      <c r="EI155" s="16"/>
      <c r="EJ155" s="16"/>
    </row>
    <row r="156" spans="109:140" x14ac:dyDescent="0.25">
      <c r="DE156" s="4">
        <f t="shared" si="150"/>
        <v>0.81914893617021278</v>
      </c>
      <c r="DF156" s="4">
        <v>154</v>
      </c>
      <c r="DG156" s="4">
        <f>AM98+O101+C101</f>
        <v>862</v>
      </c>
      <c r="DH156" s="4">
        <f>AN98+P101+D101</f>
        <v>542</v>
      </c>
      <c r="DI156" s="4">
        <f t="shared" si="151"/>
        <v>101471</v>
      </c>
      <c r="DJ156" s="4">
        <f t="shared" si="152"/>
        <v>93542</v>
      </c>
      <c r="DK156" s="4">
        <f t="shared" si="168"/>
        <v>862</v>
      </c>
      <c r="DL156" s="4">
        <f t="shared" si="169"/>
        <v>542</v>
      </c>
      <c r="DM156" s="4">
        <f t="shared" si="167"/>
        <v>1.5904059040590406</v>
      </c>
      <c r="DN156" s="4">
        <f t="shared" si="163"/>
        <v>87366</v>
      </c>
      <c r="DO156" s="4">
        <f t="shared" si="164"/>
        <v>87034</v>
      </c>
      <c r="DP156" s="4">
        <f t="shared" si="158"/>
        <v>14105</v>
      </c>
      <c r="DQ156" s="4">
        <f t="shared" si="159"/>
        <v>6508</v>
      </c>
      <c r="DR156" s="4">
        <f t="shared" si="160"/>
        <v>2.1673325138291335</v>
      </c>
      <c r="DS156" s="4">
        <f t="shared" si="161"/>
        <v>2100082</v>
      </c>
      <c r="DT156" s="4">
        <f t="shared" si="162"/>
        <v>966409</v>
      </c>
      <c r="DU156" s="5">
        <f t="shared" si="165"/>
        <v>1.0847640632015565</v>
      </c>
      <c r="DV156" s="5">
        <f t="shared" si="166"/>
        <v>1.0038146011903395</v>
      </c>
      <c r="DW156" s="5">
        <f t="shared" si="153"/>
        <v>2.1730778583394814</v>
      </c>
      <c r="DX156" s="11">
        <f t="shared" si="154"/>
        <v>0.84391789617259105</v>
      </c>
      <c r="DY156" s="11">
        <f t="shared" si="155"/>
        <v>0.88615845167157703</v>
      </c>
      <c r="DZ156" s="11">
        <f t="shared" si="156"/>
        <v>0.8231746959004268</v>
      </c>
      <c r="EA156" s="11">
        <f t="shared" si="157"/>
        <v>0.87867866048803145</v>
      </c>
      <c r="EB156" s="17"/>
      <c r="EC156" s="17"/>
      <c r="ED156" s="16"/>
      <c r="EE156" s="17"/>
      <c r="EF156" s="16"/>
      <c r="EG156" s="16"/>
      <c r="EH156" s="16"/>
      <c r="EI156" s="16"/>
      <c r="EJ156" s="16"/>
    </row>
    <row r="157" spans="109:140" x14ac:dyDescent="0.25">
      <c r="DE157" s="4">
        <f t="shared" si="150"/>
        <v>0.82446808510638303</v>
      </c>
      <c r="DF157" s="4">
        <v>155</v>
      </c>
      <c r="DG157" s="4">
        <f>AA111+O102+C102</f>
        <v>935</v>
      </c>
      <c r="DH157" s="4">
        <f>AB111+P102+D102</f>
        <v>436</v>
      </c>
      <c r="DI157" s="4">
        <f t="shared" si="151"/>
        <v>102406</v>
      </c>
      <c r="DJ157" s="4">
        <f t="shared" si="152"/>
        <v>93978</v>
      </c>
      <c r="DK157" s="4">
        <f t="shared" si="168"/>
        <v>935</v>
      </c>
      <c r="DL157" s="4">
        <f t="shared" si="169"/>
        <v>436</v>
      </c>
      <c r="DM157" s="4">
        <f t="shared" si="167"/>
        <v>2.1444954128440368</v>
      </c>
      <c r="DN157" s="4">
        <f t="shared" si="163"/>
        <v>88301</v>
      </c>
      <c r="DO157" s="4">
        <f t="shared" si="164"/>
        <v>87470</v>
      </c>
      <c r="DP157" s="4">
        <f t="shared" si="158"/>
        <v>14105</v>
      </c>
      <c r="DQ157" s="4">
        <f t="shared" si="159"/>
        <v>6508</v>
      </c>
      <c r="DR157" s="4">
        <f t="shared" si="160"/>
        <v>2.1673325138291335</v>
      </c>
      <c r="DS157" s="4">
        <f t="shared" si="161"/>
        <v>2114187</v>
      </c>
      <c r="DT157" s="4">
        <f t="shared" si="162"/>
        <v>972917</v>
      </c>
      <c r="DU157" s="5">
        <f t="shared" si="165"/>
        <v>1.0896805635361468</v>
      </c>
      <c r="DV157" s="5">
        <f t="shared" si="166"/>
        <v>1.0095004001371899</v>
      </c>
      <c r="DW157" s="5">
        <f t="shared" si="153"/>
        <v>2.1730394267959139</v>
      </c>
      <c r="DX157" s="11">
        <f t="shared" si="154"/>
        <v>0.85169413995575438</v>
      </c>
      <c r="DY157" s="11">
        <f t="shared" si="155"/>
        <v>0.89028884320616908</v>
      </c>
      <c r="DZ157" s="11">
        <f t="shared" si="156"/>
        <v>0.83198439693592008</v>
      </c>
      <c r="EA157" s="11">
        <f t="shared" si="157"/>
        <v>0.88308043331213215</v>
      </c>
      <c r="EB157" s="17"/>
      <c r="EC157" s="17"/>
      <c r="ED157" s="17"/>
      <c r="EE157" s="16"/>
      <c r="EF157" s="16"/>
      <c r="EG157" s="16"/>
      <c r="EH157" s="16"/>
      <c r="EI157" s="16"/>
      <c r="EJ157" s="16"/>
    </row>
    <row r="158" spans="109:140" x14ac:dyDescent="0.25">
      <c r="DE158" s="4">
        <f t="shared" si="150"/>
        <v>0.82978723404255317</v>
      </c>
      <c r="DF158" s="4">
        <v>156</v>
      </c>
      <c r="DG158" s="4">
        <f>AM99+C103</f>
        <v>602</v>
      </c>
      <c r="DH158" s="4">
        <f>AN99+D103</f>
        <v>342</v>
      </c>
      <c r="DI158" s="4">
        <f t="shared" si="151"/>
        <v>103008</v>
      </c>
      <c r="DJ158" s="4">
        <f t="shared" si="152"/>
        <v>94320</v>
      </c>
      <c r="DK158" s="4">
        <f t="shared" si="168"/>
        <v>602</v>
      </c>
      <c r="DL158" s="4">
        <f t="shared" si="169"/>
        <v>342</v>
      </c>
      <c r="DM158" s="4">
        <f t="shared" si="167"/>
        <v>1.760233918128655</v>
      </c>
      <c r="DN158" s="4">
        <f t="shared" si="163"/>
        <v>88903</v>
      </c>
      <c r="DO158" s="4">
        <f t="shared" si="164"/>
        <v>87812</v>
      </c>
      <c r="DP158" s="4">
        <f t="shared" si="158"/>
        <v>14105</v>
      </c>
      <c r="DQ158" s="4">
        <f t="shared" si="159"/>
        <v>6508</v>
      </c>
      <c r="DR158" s="4">
        <f t="shared" si="160"/>
        <v>2.1673325138291335</v>
      </c>
      <c r="DS158" s="4">
        <f t="shared" si="161"/>
        <v>2128292</v>
      </c>
      <c r="DT158" s="4">
        <f t="shared" si="162"/>
        <v>979425</v>
      </c>
      <c r="DU158" s="5">
        <f t="shared" si="165"/>
        <v>1.0921119592875319</v>
      </c>
      <c r="DV158" s="5">
        <f t="shared" si="166"/>
        <v>1.0124242700314308</v>
      </c>
      <c r="DW158" s="5">
        <f t="shared" si="153"/>
        <v>2.1730015059856549</v>
      </c>
      <c r="DX158" s="11">
        <f t="shared" si="154"/>
        <v>0.85670087659475369</v>
      </c>
      <c r="DY158" s="11">
        <f t="shared" si="155"/>
        <v>0.89352873748330319</v>
      </c>
      <c r="DZ158" s="11">
        <f t="shared" si="156"/>
        <v>0.83765652530315737</v>
      </c>
      <c r="EA158" s="11">
        <f t="shared" si="157"/>
        <v>0.88653320006865155</v>
      </c>
      <c r="EB158" s="17"/>
      <c r="EC158" s="16"/>
      <c r="ED158" s="16"/>
      <c r="EE158" s="17"/>
      <c r="EF158" s="16"/>
      <c r="EG158" s="16"/>
      <c r="EH158" s="16"/>
      <c r="EI158" s="16"/>
      <c r="EJ158" s="16"/>
    </row>
    <row r="159" spans="109:140" x14ac:dyDescent="0.25">
      <c r="DE159" s="4">
        <f t="shared" si="150"/>
        <v>0.83510638297872342</v>
      </c>
      <c r="DF159" s="4">
        <v>157</v>
      </c>
      <c r="DG159" s="4">
        <f>AM100+O103</f>
        <v>573</v>
      </c>
      <c r="DH159" s="4">
        <f>AN100+P103</f>
        <v>369</v>
      </c>
      <c r="DI159" s="4">
        <f t="shared" si="151"/>
        <v>103581</v>
      </c>
      <c r="DJ159" s="4">
        <f t="shared" si="152"/>
        <v>94689</v>
      </c>
      <c r="DK159" s="4">
        <f t="shared" si="168"/>
        <v>573</v>
      </c>
      <c r="DL159" s="4">
        <f t="shared" si="169"/>
        <v>369</v>
      </c>
      <c r="DM159" s="4">
        <f t="shared" si="167"/>
        <v>1.5528455284552845</v>
      </c>
      <c r="DN159" s="4">
        <f t="shared" si="163"/>
        <v>89476</v>
      </c>
      <c r="DO159" s="4">
        <f t="shared" si="164"/>
        <v>88181</v>
      </c>
      <c r="DP159" s="4">
        <f t="shared" si="158"/>
        <v>14105</v>
      </c>
      <c r="DQ159" s="4">
        <f t="shared" si="159"/>
        <v>6508</v>
      </c>
      <c r="DR159" s="4">
        <f t="shared" si="160"/>
        <v>2.1673325138291335</v>
      </c>
      <c r="DS159" s="4">
        <f t="shared" si="161"/>
        <v>2142397</v>
      </c>
      <c r="DT159" s="4">
        <f t="shared" si="162"/>
        <v>985933</v>
      </c>
      <c r="DU159" s="5">
        <f t="shared" si="165"/>
        <v>1.0939074232487407</v>
      </c>
      <c r="DV159" s="5">
        <f t="shared" si="166"/>
        <v>1.0146857032694119</v>
      </c>
      <c r="DW159" s="5">
        <f t="shared" si="153"/>
        <v>2.1729640857948764</v>
      </c>
      <c r="DX159" s="11">
        <f t="shared" si="154"/>
        <v>0.86146642492390091</v>
      </c>
      <c r="DY159" s="11">
        <f t="shared" si="155"/>
        <v>0.8970244128875795</v>
      </c>
      <c r="DZ159" s="11">
        <f t="shared" si="156"/>
        <v>0.84305541160619224</v>
      </c>
      <c r="EA159" s="11">
        <f t="shared" si="157"/>
        <v>0.89025855367436979</v>
      </c>
      <c r="EB159" s="16"/>
      <c r="EC159" s="17"/>
      <c r="ED159" s="16"/>
      <c r="EE159" s="17"/>
      <c r="EF159" s="16"/>
      <c r="EG159" s="16"/>
      <c r="EH159" s="16"/>
      <c r="EI159" s="16"/>
      <c r="EJ159" s="16"/>
    </row>
    <row r="160" spans="109:140" x14ac:dyDescent="0.25">
      <c r="DE160" s="4">
        <f t="shared" si="150"/>
        <v>0.84042553191489366</v>
      </c>
      <c r="DF160" s="4">
        <v>158</v>
      </c>
      <c r="DG160" s="4">
        <f>AA112+C104</f>
        <v>553</v>
      </c>
      <c r="DH160" s="4">
        <f>AB112+D104</f>
        <v>379</v>
      </c>
      <c r="DI160" s="4">
        <f t="shared" si="151"/>
        <v>104134</v>
      </c>
      <c r="DJ160" s="4">
        <f t="shared" si="152"/>
        <v>95068</v>
      </c>
      <c r="DK160" s="4">
        <f t="shared" si="168"/>
        <v>553</v>
      </c>
      <c r="DL160" s="4">
        <f t="shared" si="169"/>
        <v>379</v>
      </c>
      <c r="DM160" s="4">
        <f t="shared" si="167"/>
        <v>1.4591029023746702</v>
      </c>
      <c r="DN160" s="4">
        <f t="shared" si="163"/>
        <v>90029</v>
      </c>
      <c r="DO160" s="4">
        <f t="shared" si="164"/>
        <v>88560</v>
      </c>
      <c r="DP160" s="4">
        <f t="shared" si="158"/>
        <v>14105</v>
      </c>
      <c r="DQ160" s="4">
        <f t="shared" si="159"/>
        <v>6508</v>
      </c>
      <c r="DR160" s="4">
        <f t="shared" si="160"/>
        <v>2.1673325138291335</v>
      </c>
      <c r="DS160" s="4">
        <f t="shared" si="161"/>
        <v>2156502</v>
      </c>
      <c r="DT160" s="4">
        <f t="shared" si="162"/>
        <v>992441</v>
      </c>
      <c r="DU160" s="5">
        <f t="shared" si="165"/>
        <v>1.0953633188875331</v>
      </c>
      <c r="DV160" s="5">
        <f t="shared" si="166"/>
        <v>1.0165876242095755</v>
      </c>
      <c r="DW160" s="5">
        <f t="shared" si="153"/>
        <v>2.1729271563750387</v>
      </c>
      <c r="DX160" s="11">
        <f t="shared" si="154"/>
        <v>0.86606563648763291</v>
      </c>
      <c r="DY160" s="11">
        <f t="shared" si="155"/>
        <v>0.90061482204264909</v>
      </c>
      <c r="DZ160" s="11">
        <f t="shared" si="156"/>
        <v>0.8482658551063289</v>
      </c>
      <c r="EA160" s="11">
        <f t="shared" si="157"/>
        <v>0.89408486537238396</v>
      </c>
      <c r="EB160" s="17"/>
      <c r="EC160" s="16"/>
      <c r="ED160" s="17"/>
      <c r="EE160" s="16"/>
      <c r="EF160" s="16"/>
      <c r="EG160" s="16"/>
      <c r="EH160" s="16"/>
      <c r="EI160" s="16"/>
      <c r="EJ160" s="16"/>
    </row>
    <row r="161" spans="109:140" x14ac:dyDescent="0.25">
      <c r="DE161" s="4">
        <f t="shared" si="150"/>
        <v>0.8457446808510638</v>
      </c>
      <c r="DF161" s="4">
        <v>159</v>
      </c>
      <c r="DG161" s="4">
        <f>AM101+O104+C105</f>
        <v>847</v>
      </c>
      <c r="DH161" s="4">
        <f>AN101+P104+D105</f>
        <v>524</v>
      </c>
      <c r="DI161" s="4">
        <f t="shared" si="151"/>
        <v>104981</v>
      </c>
      <c r="DJ161" s="4">
        <f t="shared" si="152"/>
        <v>95592</v>
      </c>
      <c r="DK161" s="4">
        <f t="shared" si="168"/>
        <v>847</v>
      </c>
      <c r="DL161" s="4">
        <f t="shared" si="169"/>
        <v>524</v>
      </c>
      <c r="DM161" s="4">
        <f t="shared" si="167"/>
        <v>1.616412213740458</v>
      </c>
      <c r="DN161" s="4">
        <f t="shared" si="163"/>
        <v>90876</v>
      </c>
      <c r="DO161" s="4">
        <f t="shared" si="164"/>
        <v>89084</v>
      </c>
      <c r="DP161" s="4">
        <f t="shared" si="158"/>
        <v>14105</v>
      </c>
      <c r="DQ161" s="4">
        <f t="shared" si="159"/>
        <v>6508</v>
      </c>
      <c r="DR161" s="4">
        <f t="shared" si="160"/>
        <v>2.1673325138291335</v>
      </c>
      <c r="DS161" s="4">
        <f t="shared" si="161"/>
        <v>2170607</v>
      </c>
      <c r="DT161" s="4">
        <f t="shared" si="162"/>
        <v>998949</v>
      </c>
      <c r="DU161" s="5">
        <f t="shared" si="165"/>
        <v>1.0982195162775128</v>
      </c>
      <c r="DV161" s="5">
        <f t="shared" si="166"/>
        <v>1.0201158457186477</v>
      </c>
      <c r="DW161" s="5">
        <f t="shared" si="153"/>
        <v>2.1728907081342492</v>
      </c>
      <c r="DX161" s="11">
        <f t="shared" si="154"/>
        <v>0.87310999850296911</v>
      </c>
      <c r="DY161" s="11">
        <f t="shared" si="155"/>
        <v>0.90557887058422304</v>
      </c>
      <c r="DZ161" s="11">
        <f t="shared" si="156"/>
        <v>0.8562464078090698</v>
      </c>
      <c r="EA161" s="11">
        <f t="shared" si="157"/>
        <v>0.8993750694086885</v>
      </c>
      <c r="EB161" s="17"/>
      <c r="EC161" s="17"/>
      <c r="ED161" s="16"/>
      <c r="EE161" s="17"/>
      <c r="EF161" s="16"/>
      <c r="EG161" s="16"/>
      <c r="EH161" s="16"/>
      <c r="EI161" s="16"/>
      <c r="EJ161" s="16"/>
    </row>
    <row r="162" spans="109:140" x14ac:dyDescent="0.25">
      <c r="DE162" s="4">
        <f t="shared" si="150"/>
        <v>0.85106382978723405</v>
      </c>
      <c r="DF162" s="4">
        <v>160</v>
      </c>
      <c r="DG162" s="4">
        <f>AM102+C106</f>
        <v>602</v>
      </c>
      <c r="DH162" s="4">
        <f>AN102+D106</f>
        <v>334</v>
      </c>
      <c r="DI162" s="4">
        <f t="shared" si="151"/>
        <v>105583</v>
      </c>
      <c r="DJ162" s="4">
        <f t="shared" si="152"/>
        <v>95926</v>
      </c>
      <c r="DK162" s="4">
        <f t="shared" si="168"/>
        <v>602</v>
      </c>
      <c r="DL162" s="4">
        <f t="shared" si="169"/>
        <v>334</v>
      </c>
      <c r="DM162" s="4">
        <f t="shared" si="167"/>
        <v>1.8023952095808384</v>
      </c>
      <c r="DN162" s="4">
        <f t="shared" si="163"/>
        <v>91478</v>
      </c>
      <c r="DO162" s="4">
        <f t="shared" si="164"/>
        <v>89418</v>
      </c>
      <c r="DP162" s="4">
        <f t="shared" si="158"/>
        <v>14105</v>
      </c>
      <c r="DQ162" s="4">
        <f t="shared" si="159"/>
        <v>6508</v>
      </c>
      <c r="DR162" s="4">
        <f t="shared" si="160"/>
        <v>2.1673325138291335</v>
      </c>
      <c r="DS162" s="4">
        <f t="shared" si="161"/>
        <v>2184712</v>
      </c>
      <c r="DT162" s="4">
        <f t="shared" si="162"/>
        <v>1005457</v>
      </c>
      <c r="DU162" s="5">
        <f t="shared" si="165"/>
        <v>1.1006713508329338</v>
      </c>
      <c r="DV162" s="5">
        <f t="shared" si="166"/>
        <v>1.0230378670961104</v>
      </c>
      <c r="DW162" s="5">
        <f t="shared" si="153"/>
        <v>2.1728547317289553</v>
      </c>
      <c r="DX162" s="11">
        <f t="shared" si="154"/>
        <v>0.87811673514196842</v>
      </c>
      <c r="DY162" s="11">
        <f t="shared" si="155"/>
        <v>0.90874297786072245</v>
      </c>
      <c r="DZ162" s="11">
        <f t="shared" si="156"/>
        <v>0.86191853617630709</v>
      </c>
      <c r="EA162" s="11">
        <f t="shared" si="157"/>
        <v>0.90274706969137108</v>
      </c>
      <c r="EB162" s="17"/>
      <c r="EC162" s="16"/>
      <c r="ED162" s="16"/>
      <c r="EE162" s="17"/>
      <c r="EF162" s="16"/>
      <c r="EG162" s="16"/>
      <c r="EH162" s="16"/>
      <c r="EI162" s="16"/>
      <c r="EJ162" s="16"/>
    </row>
    <row r="163" spans="109:140" x14ac:dyDescent="0.25">
      <c r="DE163" s="4">
        <f t="shared" si="150"/>
        <v>0.8563829787234043</v>
      </c>
      <c r="DF163" s="4">
        <v>161</v>
      </c>
      <c r="DG163" s="4">
        <f>AM103+O105+C107</f>
        <v>922</v>
      </c>
      <c r="DH163" s="4">
        <f>AN103+P105+D107</f>
        <v>480</v>
      </c>
      <c r="DI163" s="4">
        <f t="shared" si="151"/>
        <v>106505</v>
      </c>
      <c r="DJ163" s="4">
        <f t="shared" si="152"/>
        <v>96406</v>
      </c>
      <c r="DK163" s="4">
        <f t="shared" si="168"/>
        <v>922</v>
      </c>
      <c r="DL163" s="4">
        <f t="shared" si="169"/>
        <v>480</v>
      </c>
      <c r="DM163" s="4">
        <f t="shared" si="167"/>
        <v>1.9208333333333334</v>
      </c>
      <c r="DN163" s="4">
        <f t="shared" si="163"/>
        <v>92400</v>
      </c>
      <c r="DO163" s="4">
        <f t="shared" si="164"/>
        <v>89898</v>
      </c>
      <c r="DP163" s="4">
        <f t="shared" si="158"/>
        <v>14105</v>
      </c>
      <c r="DQ163" s="4">
        <f t="shared" si="159"/>
        <v>6508</v>
      </c>
      <c r="DR163" s="4">
        <f t="shared" si="160"/>
        <v>2.1673325138291335</v>
      </c>
      <c r="DS163" s="4">
        <f t="shared" si="161"/>
        <v>2198817</v>
      </c>
      <c r="DT163" s="4">
        <f t="shared" si="162"/>
        <v>1011965</v>
      </c>
      <c r="DU163" s="5">
        <f t="shared" si="165"/>
        <v>1.1047548907744331</v>
      </c>
      <c r="DV163" s="5">
        <f t="shared" si="166"/>
        <v>1.0278315424147366</v>
      </c>
      <c r="DW163" s="5">
        <f t="shared" si="153"/>
        <v>2.1728192180559605</v>
      </c>
      <c r="DX163" s="11">
        <f t="shared" si="154"/>
        <v>0.88578486002761192</v>
      </c>
      <c r="DY163" s="11">
        <f t="shared" si="155"/>
        <v>0.91329019789880539</v>
      </c>
      <c r="DZ163" s="11">
        <f t="shared" si="156"/>
        <v>0.87060574938991642</v>
      </c>
      <c r="EA163" s="11">
        <f t="shared" si="157"/>
        <v>0.90759305812157376</v>
      </c>
      <c r="EB163" s="17"/>
      <c r="EC163" s="17"/>
      <c r="ED163" s="16"/>
      <c r="EE163" s="17"/>
      <c r="EF163" s="16"/>
      <c r="EG163" s="16"/>
      <c r="EH163" s="16"/>
      <c r="EI163" s="16"/>
      <c r="EJ163" s="16"/>
    </row>
    <row r="164" spans="109:140" x14ac:dyDescent="0.25">
      <c r="DE164" s="4">
        <f t="shared" si="150"/>
        <v>0.86170212765957444</v>
      </c>
      <c r="DF164" s="4">
        <v>162</v>
      </c>
      <c r="DG164" s="4">
        <f>AM104</f>
        <v>225</v>
      </c>
      <c r="DH164" s="4">
        <f>AN104</f>
        <v>148</v>
      </c>
      <c r="DI164" s="4">
        <f t="shared" ref="DI164:DI190" si="170">DI163+DG164</f>
        <v>106730</v>
      </c>
      <c r="DJ164" s="4">
        <f t="shared" ref="DJ164:DJ190" si="171">DJ163+DH164</f>
        <v>96554</v>
      </c>
      <c r="DK164" s="4">
        <f t="shared" si="168"/>
        <v>225</v>
      </c>
      <c r="DL164" s="4">
        <f t="shared" si="169"/>
        <v>148</v>
      </c>
      <c r="DM164" s="4">
        <f t="shared" si="167"/>
        <v>1.5202702702702702</v>
      </c>
      <c r="DN164" s="4">
        <f t="shared" si="163"/>
        <v>92625</v>
      </c>
      <c r="DO164" s="4">
        <f t="shared" si="164"/>
        <v>90046</v>
      </c>
      <c r="DP164" s="4">
        <f t="shared" si="158"/>
        <v>14105</v>
      </c>
      <c r="DQ164" s="4">
        <f t="shared" si="159"/>
        <v>6508</v>
      </c>
      <c r="DR164" s="4">
        <f t="shared" si="160"/>
        <v>2.1673325138291335</v>
      </c>
      <c r="DS164" s="4">
        <f t="shared" si="161"/>
        <v>2212922</v>
      </c>
      <c r="DT164" s="4">
        <f t="shared" si="162"/>
        <v>1018473</v>
      </c>
      <c r="DU164" s="5">
        <f t="shared" si="165"/>
        <v>1.1053918014789652</v>
      </c>
      <c r="DV164" s="5">
        <f t="shared" si="166"/>
        <v>1.0286409168647135</v>
      </c>
      <c r="DW164" s="5">
        <f t="shared" si="153"/>
        <v>2.1727841582447449</v>
      </c>
      <c r="DX164" s="11">
        <f t="shared" si="154"/>
        <v>0.88765614863853359</v>
      </c>
      <c r="DY164" s="11">
        <f t="shared" si="155"/>
        <v>0.9146922574105476</v>
      </c>
      <c r="DZ164" s="11">
        <f t="shared" si="156"/>
        <v>0.8727257309225217</v>
      </c>
      <c r="EA164" s="11">
        <f t="shared" si="157"/>
        <v>0.90908723788755286</v>
      </c>
      <c r="EB164" s="16"/>
      <c r="EC164" s="17"/>
      <c r="ED164" s="16"/>
      <c r="EE164" s="17"/>
      <c r="EF164" s="16"/>
      <c r="EG164" s="16"/>
      <c r="EH164" s="16"/>
      <c r="EI164" s="16"/>
      <c r="EJ164" s="16"/>
    </row>
    <row r="165" spans="109:140" x14ac:dyDescent="0.25">
      <c r="DE165" s="4">
        <f t="shared" si="150"/>
        <v>0.86702127659574468</v>
      </c>
      <c r="DF165" s="4">
        <v>163</v>
      </c>
      <c r="DG165" s="4">
        <f>AM105+AA113+O107</f>
        <v>834</v>
      </c>
      <c r="DH165" s="4">
        <f>AN105+AB113+P107</f>
        <v>576</v>
      </c>
      <c r="DI165" s="4">
        <f t="shared" si="170"/>
        <v>107564</v>
      </c>
      <c r="DJ165" s="4">
        <f t="shared" si="171"/>
        <v>97130</v>
      </c>
      <c r="DK165" s="4">
        <f t="shared" si="168"/>
        <v>834</v>
      </c>
      <c r="DL165" s="4">
        <f t="shared" si="169"/>
        <v>576</v>
      </c>
      <c r="DM165" s="4">
        <f t="shared" si="167"/>
        <v>1.4479166666666667</v>
      </c>
      <c r="DN165" s="4">
        <f t="shared" si="163"/>
        <v>93459</v>
      </c>
      <c r="DO165" s="4">
        <f t="shared" si="164"/>
        <v>90622</v>
      </c>
      <c r="DP165" s="4">
        <f t="shared" si="158"/>
        <v>14105</v>
      </c>
      <c r="DQ165" s="4">
        <f t="shared" si="159"/>
        <v>6508</v>
      </c>
      <c r="DR165" s="4">
        <f t="shared" si="160"/>
        <v>2.1673325138291335</v>
      </c>
      <c r="DS165" s="4">
        <f t="shared" si="161"/>
        <v>2227027</v>
      </c>
      <c r="DT165" s="4">
        <f t="shared" si="162"/>
        <v>1024981</v>
      </c>
      <c r="DU165" s="5">
        <f t="shared" si="165"/>
        <v>1.107423041284876</v>
      </c>
      <c r="DV165" s="5">
        <f t="shared" si="166"/>
        <v>1.0313058639182537</v>
      </c>
      <c r="DW165" s="5">
        <f t="shared" si="153"/>
        <v>2.1727495436500774</v>
      </c>
      <c r="DX165" s="11">
        <f t="shared" si="154"/>
        <v>0.89459239175634986</v>
      </c>
      <c r="DY165" s="11">
        <f t="shared" si="155"/>
        <v>0.92014892145624727</v>
      </c>
      <c r="DZ165" s="11">
        <f t="shared" si="156"/>
        <v>0.88058379580337875</v>
      </c>
      <c r="EA165" s="11">
        <f t="shared" si="157"/>
        <v>0.91490242400379607</v>
      </c>
      <c r="EB165" s="17"/>
      <c r="EC165" s="17"/>
      <c r="ED165" s="17"/>
      <c r="EE165" s="17"/>
      <c r="EF165" s="16"/>
      <c r="EG165" s="16"/>
      <c r="EH165" s="16"/>
      <c r="EI165" s="16"/>
      <c r="EJ165" s="16"/>
    </row>
    <row r="166" spans="109:140" x14ac:dyDescent="0.25">
      <c r="DE166" s="4">
        <f t="shared" si="150"/>
        <v>0.87234042553191493</v>
      </c>
      <c r="DF166" s="4">
        <v>164</v>
      </c>
      <c r="DG166" s="4">
        <f>AM106</f>
        <v>268</v>
      </c>
      <c r="DH166" s="4">
        <f>AN106</f>
        <v>191</v>
      </c>
      <c r="DI166" s="4">
        <f t="shared" si="170"/>
        <v>107832</v>
      </c>
      <c r="DJ166" s="4">
        <f t="shared" si="171"/>
        <v>97321</v>
      </c>
      <c r="DK166" s="4">
        <f t="shared" si="168"/>
        <v>268</v>
      </c>
      <c r="DL166" s="4">
        <f t="shared" si="169"/>
        <v>191</v>
      </c>
      <c r="DM166" s="4">
        <f t="shared" si="167"/>
        <v>1.4031413612565444</v>
      </c>
      <c r="DN166" s="4">
        <f t="shared" si="163"/>
        <v>93727</v>
      </c>
      <c r="DO166" s="4">
        <f t="shared" si="164"/>
        <v>90813</v>
      </c>
      <c r="DP166" s="4">
        <f t="shared" si="158"/>
        <v>14105</v>
      </c>
      <c r="DQ166" s="4">
        <f t="shared" si="159"/>
        <v>6508</v>
      </c>
      <c r="DR166" s="4">
        <f t="shared" si="160"/>
        <v>2.1673325138291335</v>
      </c>
      <c r="DS166" s="4">
        <f t="shared" si="161"/>
        <v>2241132</v>
      </c>
      <c r="DT166" s="4">
        <f t="shared" si="162"/>
        <v>1031489</v>
      </c>
      <c r="DU166" s="5">
        <f t="shared" si="165"/>
        <v>1.1080034113911694</v>
      </c>
      <c r="DV166" s="5">
        <f t="shared" si="166"/>
        <v>1.0320879169281931</v>
      </c>
      <c r="DW166" s="5">
        <f t="shared" si="153"/>
        <v>2.1727153658449097</v>
      </c>
      <c r="DX166" s="11">
        <f t="shared" si="154"/>
        <v>0.89682130441291441</v>
      </c>
      <c r="DY166" s="11">
        <f t="shared" si="155"/>
        <v>0.9219583360964011</v>
      </c>
      <c r="DZ166" s="11">
        <f t="shared" si="156"/>
        <v>0.8831089293622153</v>
      </c>
      <c r="EA166" s="11">
        <f t="shared" si="157"/>
        <v>0.91683072356664752</v>
      </c>
      <c r="EB166" s="16"/>
      <c r="EC166" s="16"/>
      <c r="ED166" s="16"/>
      <c r="EE166" s="17"/>
      <c r="EF166" s="16"/>
      <c r="EG166" s="16"/>
      <c r="EH166" s="16"/>
      <c r="EI166" s="16"/>
      <c r="EJ166" s="16"/>
    </row>
    <row r="167" spans="109:140" x14ac:dyDescent="0.25">
      <c r="DE167" s="4">
        <f t="shared" si="150"/>
        <v>0.87765957446808507</v>
      </c>
      <c r="DF167" s="4">
        <v>165</v>
      </c>
      <c r="DG167" s="4">
        <f>AM107+O108</f>
        <v>561</v>
      </c>
      <c r="DH167" s="4">
        <f>AN107+P108</f>
        <v>344</v>
      </c>
      <c r="DI167" s="4">
        <f t="shared" si="170"/>
        <v>108393</v>
      </c>
      <c r="DJ167" s="4">
        <f t="shared" si="171"/>
        <v>97665</v>
      </c>
      <c r="DK167" s="4">
        <f t="shared" si="168"/>
        <v>561</v>
      </c>
      <c r="DL167" s="4">
        <f t="shared" si="169"/>
        <v>344</v>
      </c>
      <c r="DM167" s="4">
        <f t="shared" si="167"/>
        <v>1.6308139534883721</v>
      </c>
      <c r="DN167" s="4">
        <f t="shared" si="163"/>
        <v>94288</v>
      </c>
      <c r="DO167" s="4">
        <f t="shared" si="164"/>
        <v>91157</v>
      </c>
      <c r="DP167" s="4">
        <f t="shared" si="158"/>
        <v>14105</v>
      </c>
      <c r="DQ167" s="4">
        <f t="shared" si="159"/>
        <v>6508</v>
      </c>
      <c r="DR167" s="4">
        <f t="shared" si="160"/>
        <v>2.1673325138291335</v>
      </c>
      <c r="DS167" s="4">
        <f t="shared" si="161"/>
        <v>2255237</v>
      </c>
      <c r="DT167" s="4">
        <f t="shared" si="162"/>
        <v>1037997</v>
      </c>
      <c r="DU167" s="5">
        <f t="shared" si="165"/>
        <v>1.1098448778989403</v>
      </c>
      <c r="DV167" s="5">
        <f t="shared" si="166"/>
        <v>1.0343473348179515</v>
      </c>
      <c r="DW167" s="5">
        <f t="shared" si="153"/>
        <v>2.1726816166135356</v>
      </c>
      <c r="DX167" s="11">
        <f t="shared" si="154"/>
        <v>0.90148705068281243</v>
      </c>
      <c r="DY167" s="11">
        <f t="shared" si="155"/>
        <v>0.92521717712369389</v>
      </c>
      <c r="DZ167" s="11">
        <f t="shared" si="156"/>
        <v>0.8883947499835112</v>
      </c>
      <c r="EA167" s="11">
        <f t="shared" si="157"/>
        <v>0.92030368194162604</v>
      </c>
      <c r="EB167" s="16"/>
      <c r="EC167" s="17"/>
      <c r="ED167" s="16"/>
      <c r="EE167" s="17"/>
      <c r="EF167" s="16"/>
      <c r="EG167" s="16"/>
      <c r="EH167" s="16"/>
      <c r="EI167" s="16"/>
      <c r="EJ167" s="16"/>
    </row>
    <row r="168" spans="109:140" x14ac:dyDescent="0.25">
      <c r="DE168" s="4">
        <f t="shared" si="150"/>
        <v>0.88297872340425532</v>
      </c>
      <c r="DF168" s="4">
        <v>166</v>
      </c>
      <c r="DG168" s="4">
        <f>AM108</f>
        <v>118</v>
      </c>
      <c r="DH168" s="4">
        <f>AN108</f>
        <v>340</v>
      </c>
      <c r="DI168" s="4">
        <f t="shared" si="170"/>
        <v>108511</v>
      </c>
      <c r="DJ168" s="4">
        <f t="shared" si="171"/>
        <v>98005</v>
      </c>
      <c r="DK168" s="4">
        <f t="shared" si="168"/>
        <v>118</v>
      </c>
      <c r="DL168" s="4">
        <f t="shared" si="169"/>
        <v>340</v>
      </c>
      <c r="DM168" s="4">
        <f t="shared" si="167"/>
        <v>0.34705882352941175</v>
      </c>
      <c r="DN168" s="4">
        <f t="shared" si="163"/>
        <v>94406</v>
      </c>
      <c r="DO168" s="4">
        <f t="shared" si="164"/>
        <v>91497</v>
      </c>
      <c r="DP168" s="4">
        <f t="shared" si="158"/>
        <v>14105</v>
      </c>
      <c r="DQ168" s="4">
        <f t="shared" si="159"/>
        <v>6508</v>
      </c>
      <c r="DR168" s="4">
        <f t="shared" si="160"/>
        <v>2.1673325138291335</v>
      </c>
      <c r="DS168" s="4">
        <f t="shared" si="161"/>
        <v>2269342</v>
      </c>
      <c r="DT168" s="4">
        <f t="shared" si="162"/>
        <v>1044505</v>
      </c>
      <c r="DU168" s="5">
        <f t="shared" si="165"/>
        <v>1.1071986123156983</v>
      </c>
      <c r="DV168" s="5">
        <f t="shared" si="166"/>
        <v>1.0317933921330753</v>
      </c>
      <c r="DW168" s="5">
        <f t="shared" si="153"/>
        <v>2.1726482879450075</v>
      </c>
      <c r="DX168" s="11">
        <f t="shared" si="154"/>
        <v>0.9024684375987625</v>
      </c>
      <c r="DY168" s="11">
        <f t="shared" si="155"/>
        <v>0.92843812465066933</v>
      </c>
      <c r="DZ168" s="11">
        <f t="shared" si="156"/>
        <v>0.88950656252061089</v>
      </c>
      <c r="EA168" s="11">
        <f t="shared" si="157"/>
        <v>0.92373625707968621</v>
      </c>
      <c r="EB168" s="16"/>
      <c r="EC168" s="16"/>
      <c r="ED168" s="16"/>
      <c r="EE168" s="17"/>
      <c r="EF168" s="16"/>
      <c r="EG168" s="16"/>
      <c r="EH168" s="16"/>
      <c r="EI168" s="16"/>
      <c r="EJ168" s="16"/>
    </row>
    <row r="169" spans="109:140" x14ac:dyDescent="0.25">
      <c r="DE169" s="4">
        <f t="shared" si="150"/>
        <v>0.88829787234042556</v>
      </c>
      <c r="DF169" s="4">
        <v>167</v>
      </c>
      <c r="DG169" s="4">
        <f>AM109+AA114+O110</f>
        <v>691</v>
      </c>
      <c r="DH169" s="4">
        <f>AN109+AB114+P110</f>
        <v>435</v>
      </c>
      <c r="DI169" s="4">
        <f t="shared" si="170"/>
        <v>109202</v>
      </c>
      <c r="DJ169" s="4">
        <f t="shared" si="171"/>
        <v>98440</v>
      </c>
      <c r="DK169" s="4">
        <f t="shared" si="168"/>
        <v>691</v>
      </c>
      <c r="DL169" s="4">
        <f t="shared" si="169"/>
        <v>435</v>
      </c>
      <c r="DM169" s="4">
        <f t="shared" si="167"/>
        <v>1.5885057471264368</v>
      </c>
      <c r="DN169" s="4">
        <f t="shared" si="163"/>
        <v>95097</v>
      </c>
      <c r="DO169" s="4">
        <f t="shared" si="164"/>
        <v>91932</v>
      </c>
      <c r="DP169" s="4">
        <f t="shared" si="158"/>
        <v>14105</v>
      </c>
      <c r="DQ169" s="4">
        <f t="shared" si="159"/>
        <v>6508</v>
      </c>
      <c r="DR169" s="4">
        <f t="shared" si="160"/>
        <v>2.1673325138291335</v>
      </c>
      <c r="DS169" s="4">
        <f t="shared" si="161"/>
        <v>2283447</v>
      </c>
      <c r="DT169" s="4">
        <f t="shared" si="162"/>
        <v>1051013</v>
      </c>
      <c r="DU169" s="5">
        <f t="shared" si="165"/>
        <v>1.1093254774481918</v>
      </c>
      <c r="DV169" s="5">
        <f t="shared" si="166"/>
        <v>1.0344276204150895</v>
      </c>
      <c r="DW169" s="5">
        <f t="shared" si="153"/>
        <v>2.1726153720267969</v>
      </c>
      <c r="DX169" s="11">
        <f t="shared" si="154"/>
        <v>0.90821537284385967</v>
      </c>
      <c r="DY169" s="11">
        <f t="shared" si="155"/>
        <v>0.93255904281018198</v>
      </c>
      <c r="DZ169" s="11">
        <f t="shared" si="156"/>
        <v>0.89601726136074544</v>
      </c>
      <c r="EA169" s="11">
        <f t="shared" si="157"/>
        <v>0.92812793409455729</v>
      </c>
      <c r="EB169" s="16"/>
      <c r="EC169" s="17"/>
      <c r="ED169" s="17"/>
      <c r="EE169" s="17"/>
      <c r="EF169" s="16"/>
      <c r="EG169" s="16"/>
      <c r="EH169" s="16"/>
      <c r="EI169" s="16"/>
      <c r="EJ169" s="16"/>
    </row>
    <row r="170" spans="109:140" x14ac:dyDescent="0.25">
      <c r="DE170" s="4">
        <f t="shared" si="150"/>
        <v>0.8936170212765957</v>
      </c>
      <c r="DF170" s="4">
        <v>168</v>
      </c>
      <c r="DG170" s="4">
        <f>AM110+AA115+C109</f>
        <v>826</v>
      </c>
      <c r="DH170" s="4">
        <f>AN110+AB115+D109</f>
        <v>516</v>
      </c>
      <c r="DI170" s="4">
        <f t="shared" si="170"/>
        <v>110028</v>
      </c>
      <c r="DJ170" s="4">
        <f t="shared" si="171"/>
        <v>98956</v>
      </c>
      <c r="DK170" s="4">
        <f t="shared" si="168"/>
        <v>826</v>
      </c>
      <c r="DL170" s="4">
        <f t="shared" si="169"/>
        <v>516</v>
      </c>
      <c r="DM170" s="4">
        <f t="shared" si="167"/>
        <v>1.6007751937984496</v>
      </c>
      <c r="DN170" s="4">
        <f t="shared" si="163"/>
        <v>95923</v>
      </c>
      <c r="DO170" s="4">
        <f t="shared" si="164"/>
        <v>92448</v>
      </c>
      <c r="DP170" s="4">
        <f t="shared" si="158"/>
        <v>14105</v>
      </c>
      <c r="DQ170" s="4">
        <f t="shared" si="159"/>
        <v>6508</v>
      </c>
      <c r="DR170" s="4">
        <f t="shared" si="160"/>
        <v>2.1673325138291335</v>
      </c>
      <c r="DS170" s="4">
        <f t="shared" si="161"/>
        <v>2297552</v>
      </c>
      <c r="DT170" s="4">
        <f t="shared" si="162"/>
        <v>1057521</v>
      </c>
      <c r="DU170" s="5">
        <f t="shared" si="165"/>
        <v>1.1118881118881119</v>
      </c>
      <c r="DV170" s="5">
        <f t="shared" si="166"/>
        <v>1.0375886985115956</v>
      </c>
      <c r="DW170" s="5">
        <f t="shared" si="153"/>
        <v>2.1725828612386895</v>
      </c>
      <c r="DX170" s="11">
        <f t="shared" si="154"/>
        <v>0.91508508125550991</v>
      </c>
      <c r="DY170" s="11">
        <f t="shared" si="155"/>
        <v>0.93744730435112122</v>
      </c>
      <c r="DZ170" s="11">
        <f t="shared" si="156"/>
        <v>0.90379994912044326</v>
      </c>
      <c r="EA170" s="11">
        <f t="shared" si="157"/>
        <v>0.93333737165702513</v>
      </c>
      <c r="EB170" s="17"/>
      <c r="EC170" s="17"/>
      <c r="ED170" s="17"/>
      <c r="EE170" s="17"/>
      <c r="EF170" s="16"/>
      <c r="EG170" s="16"/>
      <c r="EH170" s="16"/>
      <c r="EI170" s="16"/>
      <c r="EJ170" s="16"/>
    </row>
    <row r="171" spans="109:140" x14ac:dyDescent="0.25">
      <c r="DE171" s="4">
        <f t="shared" si="150"/>
        <v>0.89893617021276595</v>
      </c>
      <c r="DF171" s="4">
        <v>169</v>
      </c>
      <c r="DG171" s="4">
        <f>AM111+AA116+O111+C110</f>
        <v>837</v>
      </c>
      <c r="DH171" s="4">
        <f>AN111+AB116+P111+D110</f>
        <v>493</v>
      </c>
      <c r="DI171" s="4">
        <f t="shared" si="170"/>
        <v>110865</v>
      </c>
      <c r="DJ171" s="4">
        <f t="shared" si="171"/>
        <v>99449</v>
      </c>
      <c r="DK171" s="4">
        <f t="shared" si="168"/>
        <v>837</v>
      </c>
      <c r="DL171" s="4">
        <f t="shared" si="169"/>
        <v>493</v>
      </c>
      <c r="DM171" s="4">
        <f t="shared" si="167"/>
        <v>1.6977687626774849</v>
      </c>
      <c r="DN171" s="4">
        <f t="shared" si="163"/>
        <v>96760</v>
      </c>
      <c r="DO171" s="4">
        <f t="shared" si="164"/>
        <v>92941</v>
      </c>
      <c r="DP171" s="4">
        <f t="shared" si="158"/>
        <v>14105</v>
      </c>
      <c r="DQ171" s="4">
        <f t="shared" si="159"/>
        <v>6508</v>
      </c>
      <c r="DR171" s="4">
        <f t="shared" si="160"/>
        <v>2.1673325138291335</v>
      </c>
      <c r="DS171" s="4">
        <f t="shared" si="161"/>
        <v>2311657</v>
      </c>
      <c r="DT171" s="4">
        <f t="shared" si="162"/>
        <v>1064029</v>
      </c>
      <c r="DU171" s="5">
        <f t="shared" si="165"/>
        <v>1.114792506711983</v>
      </c>
      <c r="DV171" s="5">
        <f t="shared" si="166"/>
        <v>1.0410905843492109</v>
      </c>
      <c r="DW171" s="5">
        <f t="shared" si="153"/>
        <v>2.172550748146902</v>
      </c>
      <c r="DX171" s="11">
        <f t="shared" si="154"/>
        <v>0.92204627488813851</v>
      </c>
      <c r="DY171" s="11">
        <f t="shared" si="155"/>
        <v>0.94211767826523551</v>
      </c>
      <c r="DZ171" s="11">
        <f t="shared" si="156"/>
        <v>0.91168628042173494</v>
      </c>
      <c r="EA171" s="11">
        <f t="shared" si="157"/>
        <v>0.93831460560721247</v>
      </c>
      <c r="EB171" s="17"/>
      <c r="EC171" s="17"/>
      <c r="ED171" s="17"/>
      <c r="EE171" s="17"/>
      <c r="EF171" s="16"/>
      <c r="EG171" s="16"/>
      <c r="EH171" s="16"/>
      <c r="EI171" s="16"/>
      <c r="EJ171" s="16"/>
    </row>
    <row r="172" spans="109:140" x14ac:dyDescent="0.25">
      <c r="DE172" s="4">
        <f t="shared" si="150"/>
        <v>0.9042553191489362</v>
      </c>
      <c r="DF172" s="4">
        <v>170</v>
      </c>
      <c r="DG172" s="4">
        <f>AM112+O112+C111</f>
        <v>785</v>
      </c>
      <c r="DH172" s="4">
        <f>AN112+P112+D111</f>
        <v>409</v>
      </c>
      <c r="DI172" s="4">
        <f t="shared" si="170"/>
        <v>111650</v>
      </c>
      <c r="DJ172" s="4">
        <f t="shared" si="171"/>
        <v>99858</v>
      </c>
      <c r="DK172" s="4">
        <f t="shared" si="168"/>
        <v>785</v>
      </c>
      <c r="DL172" s="4">
        <f t="shared" si="169"/>
        <v>409</v>
      </c>
      <c r="DM172" s="4">
        <f t="shared" si="167"/>
        <v>1.9193154034229829</v>
      </c>
      <c r="DN172" s="4">
        <f t="shared" si="163"/>
        <v>97545</v>
      </c>
      <c r="DO172" s="4">
        <f t="shared" si="164"/>
        <v>93350</v>
      </c>
      <c r="DP172" s="4">
        <f t="shared" si="158"/>
        <v>14105</v>
      </c>
      <c r="DQ172" s="4">
        <f t="shared" si="159"/>
        <v>6508</v>
      </c>
      <c r="DR172" s="4">
        <f t="shared" si="160"/>
        <v>2.1673325138291335</v>
      </c>
      <c r="DS172" s="4">
        <f t="shared" si="161"/>
        <v>2325762</v>
      </c>
      <c r="DT172" s="4">
        <f t="shared" si="162"/>
        <v>1070537</v>
      </c>
      <c r="DU172" s="5">
        <f t="shared" si="165"/>
        <v>1.1180876845120071</v>
      </c>
      <c r="DV172" s="5">
        <f t="shared" si="166"/>
        <v>1.0449384038564542</v>
      </c>
      <c r="DW172" s="5">
        <f t="shared" si="153"/>
        <v>2.1725190254984179</v>
      </c>
      <c r="DX172" s="11">
        <f t="shared" si="154"/>
        <v>0.92857499293068746</v>
      </c>
      <c r="DY172" s="11">
        <f t="shared" si="155"/>
        <v>0.94599228867268537</v>
      </c>
      <c r="DZ172" s="11">
        <f t="shared" si="156"/>
        <v>0.91908266043549136</v>
      </c>
      <c r="EA172" s="11">
        <f t="shared" si="157"/>
        <v>0.94244379158211422</v>
      </c>
      <c r="EB172" s="17"/>
      <c r="EC172" s="17"/>
      <c r="ED172" s="16"/>
      <c r="EE172" s="17"/>
      <c r="EF172" s="16"/>
      <c r="EG172" s="16"/>
      <c r="EH172" s="16"/>
      <c r="EI172" s="16"/>
      <c r="EJ172" s="16"/>
    </row>
    <row r="173" spans="109:140" x14ac:dyDescent="0.25">
      <c r="DE173" s="4">
        <f t="shared" si="150"/>
        <v>0.90957446808510634</v>
      </c>
      <c r="DF173" s="4">
        <v>171</v>
      </c>
      <c r="DG173" s="4">
        <f>AM113+AA117+O113+C112</f>
        <v>941</v>
      </c>
      <c r="DH173" s="4">
        <f>AN113+AB117+P113+D112</f>
        <v>655</v>
      </c>
      <c r="DI173" s="4">
        <f t="shared" si="170"/>
        <v>112591</v>
      </c>
      <c r="DJ173" s="4">
        <f t="shared" si="171"/>
        <v>100513</v>
      </c>
      <c r="DK173" s="4">
        <f t="shared" si="168"/>
        <v>941</v>
      </c>
      <c r="DL173" s="4">
        <f t="shared" si="169"/>
        <v>655</v>
      </c>
      <c r="DM173" s="4">
        <f t="shared" si="167"/>
        <v>1.4366412213740458</v>
      </c>
      <c r="DN173" s="4">
        <f t="shared" si="163"/>
        <v>98486</v>
      </c>
      <c r="DO173" s="4">
        <f t="shared" si="164"/>
        <v>94005</v>
      </c>
      <c r="DP173" s="4">
        <f t="shared" si="158"/>
        <v>14105</v>
      </c>
      <c r="DQ173" s="4">
        <f t="shared" si="159"/>
        <v>6508</v>
      </c>
      <c r="DR173" s="4">
        <f t="shared" si="160"/>
        <v>2.1673325138291335</v>
      </c>
      <c r="DS173" s="4">
        <f t="shared" si="161"/>
        <v>2339867</v>
      </c>
      <c r="DT173" s="4">
        <f t="shared" si="162"/>
        <v>1077045</v>
      </c>
      <c r="DU173" s="5">
        <f t="shared" si="165"/>
        <v>1.1201635609324168</v>
      </c>
      <c r="DV173" s="5">
        <f t="shared" si="166"/>
        <v>1.0476676772512101</v>
      </c>
      <c r="DW173" s="5">
        <f t="shared" si="153"/>
        <v>2.1724876862155247</v>
      </c>
      <c r="DX173" s="11">
        <f t="shared" si="154"/>
        <v>0.93640113774347544</v>
      </c>
      <c r="DY173" s="11">
        <f t="shared" si="155"/>
        <v>0.95219734934965283</v>
      </c>
      <c r="DZ173" s="11">
        <f t="shared" si="156"/>
        <v>0.92794889431185401</v>
      </c>
      <c r="EA173" s="11">
        <f t="shared" si="157"/>
        <v>0.94905654662749495</v>
      </c>
      <c r="EB173" s="17"/>
      <c r="EC173" s="17"/>
      <c r="ED173" s="17"/>
      <c r="EE173" s="17"/>
      <c r="EF173" s="16"/>
      <c r="EG173" s="16"/>
      <c r="EH173" s="16"/>
      <c r="EI173" s="16"/>
      <c r="EJ173" s="16"/>
    </row>
    <row r="174" spans="109:140" x14ac:dyDescent="0.25">
      <c r="DE174" s="4">
        <f t="shared" si="150"/>
        <v>0.91489361702127658</v>
      </c>
      <c r="DF174" s="4">
        <v>172</v>
      </c>
      <c r="DG174" s="4">
        <f>AM114+AA118+O114+C113</f>
        <v>1004</v>
      </c>
      <c r="DH174" s="4">
        <f>AN114+AB118+P114+D113</f>
        <v>592</v>
      </c>
      <c r="DI174" s="4">
        <f t="shared" si="170"/>
        <v>113595</v>
      </c>
      <c r="DJ174" s="4">
        <f t="shared" si="171"/>
        <v>101105</v>
      </c>
      <c r="DK174" s="4">
        <f t="shared" si="168"/>
        <v>1004</v>
      </c>
      <c r="DL174" s="4">
        <f t="shared" si="169"/>
        <v>592</v>
      </c>
      <c r="DM174" s="4">
        <f t="shared" si="167"/>
        <v>1.6959459459459461</v>
      </c>
      <c r="DN174" s="4">
        <f t="shared" si="163"/>
        <v>99490</v>
      </c>
      <c r="DO174" s="4">
        <f t="shared" si="164"/>
        <v>94597</v>
      </c>
      <c r="DP174" s="4">
        <f t="shared" si="158"/>
        <v>14105</v>
      </c>
      <c r="DQ174" s="4">
        <f t="shared" si="159"/>
        <v>6508</v>
      </c>
      <c r="DR174" s="4">
        <f t="shared" si="160"/>
        <v>2.1673325138291335</v>
      </c>
      <c r="DS174" s="4">
        <f t="shared" si="161"/>
        <v>2353972</v>
      </c>
      <c r="DT174" s="4">
        <f t="shared" si="162"/>
        <v>1083553</v>
      </c>
      <c r="DU174" s="5">
        <f t="shared" si="165"/>
        <v>1.1235349389248801</v>
      </c>
      <c r="DV174" s="5">
        <f t="shared" si="166"/>
        <v>1.05172468471516</v>
      </c>
      <c r="DW174" s="5">
        <f t="shared" si="153"/>
        <v>2.1724567233905496</v>
      </c>
      <c r="DX174" s="11">
        <f t="shared" si="154"/>
        <v>0.94475124336732152</v>
      </c>
      <c r="DY174" s="11">
        <f t="shared" si="155"/>
        <v>0.9578055873966218</v>
      </c>
      <c r="DZ174" s="11">
        <f t="shared" si="156"/>
        <v>0.93740872301734612</v>
      </c>
      <c r="EA174" s="11">
        <f t="shared" si="157"/>
        <v>0.95503326569141145</v>
      </c>
      <c r="EB174" s="17"/>
      <c r="EC174" s="17"/>
      <c r="ED174" s="17"/>
      <c r="EE174" s="17"/>
      <c r="EF174" s="16"/>
      <c r="EG174" s="16"/>
      <c r="EH174" s="16"/>
      <c r="EI174" s="16"/>
      <c r="EJ174" s="16"/>
    </row>
    <row r="175" spans="109:140" x14ac:dyDescent="0.25">
      <c r="DE175" s="4">
        <f t="shared" si="150"/>
        <v>0.92021276595744683</v>
      </c>
      <c r="DF175" s="4">
        <v>173</v>
      </c>
      <c r="DG175" s="4">
        <f>AM115+AA119+O115</f>
        <v>786</v>
      </c>
      <c r="DH175" s="4">
        <f>AN115+AB119+P115</f>
        <v>377</v>
      </c>
      <c r="DI175" s="4">
        <f t="shared" si="170"/>
        <v>114381</v>
      </c>
      <c r="DJ175" s="4">
        <f t="shared" si="171"/>
        <v>101482</v>
      </c>
      <c r="DK175" s="4">
        <f t="shared" si="168"/>
        <v>786</v>
      </c>
      <c r="DL175" s="4">
        <f t="shared" si="169"/>
        <v>377</v>
      </c>
      <c r="DM175" s="4">
        <f t="shared" si="167"/>
        <v>2.0848806366047747</v>
      </c>
      <c r="DN175" s="4">
        <f t="shared" si="163"/>
        <v>100276</v>
      </c>
      <c r="DO175" s="4">
        <f t="shared" si="164"/>
        <v>94974</v>
      </c>
      <c r="DP175" s="4">
        <f t="shared" si="158"/>
        <v>14105</v>
      </c>
      <c r="DQ175" s="4">
        <f t="shared" si="159"/>
        <v>6508</v>
      </c>
      <c r="DR175" s="4">
        <f t="shared" si="160"/>
        <v>2.1673325138291335</v>
      </c>
      <c r="DS175" s="4">
        <f t="shared" si="161"/>
        <v>2368077</v>
      </c>
      <c r="DT175" s="4">
        <f t="shared" si="162"/>
        <v>1090061</v>
      </c>
      <c r="DU175" s="5">
        <f t="shared" si="165"/>
        <v>1.1271062848583986</v>
      </c>
      <c r="DV175" s="5">
        <f t="shared" si="166"/>
        <v>1.0558258049571461</v>
      </c>
      <c r="DW175" s="5">
        <f t="shared" si="153"/>
        <v>2.1724261302807824</v>
      </c>
      <c r="DX175" s="11">
        <f t="shared" si="154"/>
        <v>0.95128827824814122</v>
      </c>
      <c r="DY175" s="11">
        <f t="shared" si="155"/>
        <v>0.96137704980153282</v>
      </c>
      <c r="DZ175" s="11">
        <f t="shared" si="156"/>
        <v>0.94481452517124742</v>
      </c>
      <c r="EA175" s="11">
        <f t="shared" si="157"/>
        <v>0.9588393857709665</v>
      </c>
      <c r="EB175" s="16"/>
      <c r="EC175" s="17"/>
      <c r="ED175" s="17"/>
      <c r="EE175" s="17"/>
      <c r="EF175" s="16"/>
      <c r="EG175" s="16"/>
      <c r="EH175" s="16"/>
      <c r="EI175" s="16"/>
      <c r="EJ175" s="16"/>
    </row>
    <row r="176" spans="109:140" x14ac:dyDescent="0.25">
      <c r="DE176" s="4">
        <f t="shared" si="150"/>
        <v>0.92553191489361697</v>
      </c>
      <c r="DF176" s="4">
        <v>174</v>
      </c>
      <c r="DG176" s="4">
        <f>AM116+AA120+C114</f>
        <v>694</v>
      </c>
      <c r="DH176" s="4">
        <f>AN116+AB120+D114</f>
        <v>367</v>
      </c>
      <c r="DI176" s="4">
        <f t="shared" si="170"/>
        <v>115075</v>
      </c>
      <c r="DJ176" s="4">
        <f t="shared" si="171"/>
        <v>101849</v>
      </c>
      <c r="DK176" s="4">
        <f t="shared" si="168"/>
        <v>694</v>
      </c>
      <c r="DL176" s="4">
        <f t="shared" si="169"/>
        <v>367</v>
      </c>
      <c r="DM176" s="4">
        <f t="shared" si="167"/>
        <v>1.8910081743869209</v>
      </c>
      <c r="DN176" s="4">
        <f t="shared" si="163"/>
        <v>100970</v>
      </c>
      <c r="DO176" s="4">
        <f t="shared" si="164"/>
        <v>95341</v>
      </c>
      <c r="DP176" s="4">
        <f t="shared" si="158"/>
        <v>14105</v>
      </c>
      <c r="DQ176" s="4">
        <f t="shared" si="159"/>
        <v>6508</v>
      </c>
      <c r="DR176" s="4">
        <f t="shared" si="160"/>
        <v>2.1673325138291335</v>
      </c>
      <c r="DS176" s="4">
        <f t="shared" si="161"/>
        <v>2382182</v>
      </c>
      <c r="DT176" s="4">
        <f t="shared" si="162"/>
        <v>1096569</v>
      </c>
      <c r="DU176" s="5">
        <f t="shared" si="165"/>
        <v>1.1298589087767186</v>
      </c>
      <c r="DV176" s="5">
        <f t="shared" si="166"/>
        <v>1.0590407065166088</v>
      </c>
      <c r="DW176" s="5">
        <f t="shared" si="153"/>
        <v>2.1723959003035831</v>
      </c>
      <c r="DX176" s="11">
        <f t="shared" si="154"/>
        <v>0.95706016400805072</v>
      </c>
      <c r="DY176" s="11">
        <f t="shared" si="155"/>
        <v>0.96485377845565035</v>
      </c>
      <c r="DZ176" s="11">
        <f t="shared" si="156"/>
        <v>0.95135349043181672</v>
      </c>
      <c r="EA176" s="11">
        <f t="shared" si="157"/>
        <v>0.96254454775822551</v>
      </c>
      <c r="EB176" s="17"/>
      <c r="EC176" s="16"/>
      <c r="ED176" s="17"/>
      <c r="EE176" s="17"/>
      <c r="EF176" s="16"/>
      <c r="EG176" s="16"/>
      <c r="EH176" s="16"/>
      <c r="EI176" s="16"/>
      <c r="EJ176" s="16"/>
    </row>
    <row r="177" spans="109:140" x14ac:dyDescent="0.25">
      <c r="DE177" s="4">
        <f t="shared" si="150"/>
        <v>0.93085106382978722</v>
      </c>
      <c r="DF177" s="4">
        <v>175</v>
      </c>
      <c r="DG177" s="4">
        <f>AM117+AA121+C115</f>
        <v>729</v>
      </c>
      <c r="DH177" s="4">
        <f>AN117+AB121+D115</f>
        <v>375</v>
      </c>
      <c r="DI177" s="4">
        <f t="shared" si="170"/>
        <v>115804</v>
      </c>
      <c r="DJ177" s="4">
        <f t="shared" si="171"/>
        <v>102224</v>
      </c>
      <c r="DK177" s="4">
        <f t="shared" si="168"/>
        <v>729</v>
      </c>
      <c r="DL177" s="4">
        <f t="shared" si="169"/>
        <v>375</v>
      </c>
      <c r="DM177" s="4">
        <f t="shared" si="167"/>
        <v>1.944</v>
      </c>
      <c r="DN177" s="4">
        <f t="shared" si="163"/>
        <v>101699</v>
      </c>
      <c r="DO177" s="4">
        <f t="shared" si="164"/>
        <v>95716</v>
      </c>
      <c r="DP177" s="4">
        <f t="shared" si="158"/>
        <v>14105</v>
      </c>
      <c r="DQ177" s="4">
        <f t="shared" si="159"/>
        <v>6508</v>
      </c>
      <c r="DR177" s="4">
        <f t="shared" si="160"/>
        <v>2.1673325138291335</v>
      </c>
      <c r="DS177" s="4">
        <f t="shared" si="161"/>
        <v>2396287</v>
      </c>
      <c r="DT177" s="4">
        <f t="shared" si="162"/>
        <v>1103077</v>
      </c>
      <c r="DU177" s="5">
        <f t="shared" si="165"/>
        <v>1.1328455157301611</v>
      </c>
      <c r="DV177" s="5">
        <f t="shared" si="166"/>
        <v>1.0625078356805551</v>
      </c>
      <c r="DW177" s="5">
        <f t="shared" si="153"/>
        <v>2.1723660270316576</v>
      </c>
      <c r="DX177" s="11">
        <f t="shared" si="154"/>
        <v>0.96312313910743697</v>
      </c>
      <c r="DY177" s="11">
        <f t="shared" si="155"/>
        <v>0.96840629411040269</v>
      </c>
      <c r="DZ177" s="11">
        <f t="shared" si="156"/>
        <v>0.95822223059745792</v>
      </c>
      <c r="EA177" s="11">
        <f t="shared" si="157"/>
        <v>0.96633047621932133</v>
      </c>
      <c r="EB177" s="17"/>
      <c r="EC177" s="16"/>
      <c r="ED177" s="17"/>
      <c r="EE177" s="17"/>
      <c r="EF177" s="16"/>
      <c r="EG177" s="16"/>
      <c r="EH177" s="16"/>
      <c r="EI177" s="16"/>
      <c r="EJ177" s="16"/>
    </row>
    <row r="178" spans="109:140" x14ac:dyDescent="0.25">
      <c r="DE178" s="4">
        <f t="shared" si="150"/>
        <v>0.93617021276595747</v>
      </c>
      <c r="DF178" s="4">
        <v>176</v>
      </c>
      <c r="DG178" s="4">
        <f>AM118+AA122+O116+C116</f>
        <v>999</v>
      </c>
      <c r="DH178" s="4">
        <f>AN118+AB122+P116+D116</f>
        <v>676</v>
      </c>
      <c r="DI178" s="4">
        <f t="shared" si="170"/>
        <v>116803</v>
      </c>
      <c r="DJ178" s="4">
        <f t="shared" si="171"/>
        <v>102900</v>
      </c>
      <c r="DK178" s="4">
        <f t="shared" si="168"/>
        <v>999</v>
      </c>
      <c r="DL178" s="4">
        <f t="shared" si="169"/>
        <v>676</v>
      </c>
      <c r="DM178" s="4">
        <f t="shared" si="167"/>
        <v>1.4778106508875739</v>
      </c>
      <c r="DN178" s="4">
        <f t="shared" si="163"/>
        <v>102698</v>
      </c>
      <c r="DO178" s="4">
        <f t="shared" si="164"/>
        <v>96392</v>
      </c>
      <c r="DP178" s="4">
        <f t="shared" si="158"/>
        <v>14105</v>
      </c>
      <c r="DQ178" s="4">
        <f t="shared" si="159"/>
        <v>6508</v>
      </c>
      <c r="DR178" s="4">
        <f t="shared" si="160"/>
        <v>2.1673325138291335</v>
      </c>
      <c r="DS178" s="4">
        <f t="shared" si="161"/>
        <v>2410392</v>
      </c>
      <c r="DT178" s="4">
        <f t="shared" si="162"/>
        <v>1109585</v>
      </c>
      <c r="DU178" s="5">
        <f t="shared" si="165"/>
        <v>1.13511175898931</v>
      </c>
      <c r="DV178" s="5">
        <f t="shared" si="166"/>
        <v>1.0654203668354221</v>
      </c>
      <c r="DW178" s="5">
        <f t="shared" si="153"/>
        <v>2.172336504188503</v>
      </c>
      <c r="DX178" s="11">
        <f t="shared" si="154"/>
        <v>0.97143166053992913</v>
      </c>
      <c r="DY178" s="11">
        <f t="shared" si="155"/>
        <v>0.97481029566403621</v>
      </c>
      <c r="DZ178" s="11">
        <f t="shared" si="156"/>
        <v>0.96763494860222554</v>
      </c>
      <c r="EA178" s="11">
        <f t="shared" si="157"/>
        <v>0.97315524325852343</v>
      </c>
      <c r="EB178" s="17"/>
      <c r="EC178" s="17"/>
      <c r="ED178" s="17"/>
      <c r="EE178" s="17"/>
      <c r="EF178" s="16"/>
      <c r="EG178" s="16"/>
      <c r="EH178" s="16"/>
      <c r="EI178" s="16"/>
      <c r="EJ178" s="16"/>
    </row>
    <row r="179" spans="109:140" x14ac:dyDescent="0.25">
      <c r="DE179" s="4">
        <f t="shared" si="150"/>
        <v>0.94148936170212771</v>
      </c>
      <c r="DF179" s="4">
        <v>177</v>
      </c>
      <c r="DG179" s="4">
        <f>AM119+O117+C117</f>
        <v>874</v>
      </c>
      <c r="DH179" s="4">
        <f>AN119+P117+D117</f>
        <v>478</v>
      </c>
      <c r="DI179" s="4">
        <f t="shared" si="170"/>
        <v>117677</v>
      </c>
      <c r="DJ179" s="4">
        <f t="shared" si="171"/>
        <v>103378</v>
      </c>
      <c r="DK179" s="4">
        <f t="shared" si="168"/>
        <v>874</v>
      </c>
      <c r="DL179" s="4">
        <f t="shared" si="169"/>
        <v>478</v>
      </c>
      <c r="DM179" s="4">
        <f t="shared" si="167"/>
        <v>1.8284518828451883</v>
      </c>
      <c r="DN179" s="4">
        <f t="shared" si="163"/>
        <v>103572</v>
      </c>
      <c r="DO179" s="4">
        <f t="shared" si="164"/>
        <v>96870</v>
      </c>
      <c r="DP179" s="4">
        <f t="shared" si="158"/>
        <v>14105</v>
      </c>
      <c r="DQ179" s="4">
        <f t="shared" si="159"/>
        <v>6508</v>
      </c>
      <c r="DR179" s="4">
        <f t="shared" si="160"/>
        <v>2.1673325138291335</v>
      </c>
      <c r="DS179" s="4">
        <f t="shared" si="161"/>
        <v>2424497</v>
      </c>
      <c r="DT179" s="4">
        <f t="shared" si="162"/>
        <v>1116093</v>
      </c>
      <c r="DU179" s="5">
        <f t="shared" si="165"/>
        <v>1.1383176304436147</v>
      </c>
      <c r="DV179" s="5">
        <f t="shared" si="166"/>
        <v>1.0691855063487148</v>
      </c>
      <c r="DW179" s="5">
        <f t="shared" si="153"/>
        <v>2.17230732564401</v>
      </c>
      <c r="DX179" s="11">
        <f t="shared" si="154"/>
        <v>0.97870057718857595</v>
      </c>
      <c r="DY179" s="11">
        <f t="shared" si="155"/>
        <v>0.97933856895196048</v>
      </c>
      <c r="DZ179" s="11">
        <f t="shared" si="156"/>
        <v>0.975869899088879</v>
      </c>
      <c r="EA179" s="11">
        <f t="shared" si="157"/>
        <v>0.97798104007026687</v>
      </c>
      <c r="EB179" s="17"/>
      <c r="EC179" s="17"/>
      <c r="ED179" s="16"/>
      <c r="EE179" s="17"/>
      <c r="EF179" s="16"/>
      <c r="EG179" s="16"/>
      <c r="EH179" s="16"/>
      <c r="EI179" s="16"/>
      <c r="EJ179" s="16"/>
    </row>
    <row r="180" spans="109:140" x14ac:dyDescent="0.25">
      <c r="DE180" s="4">
        <f t="shared" si="150"/>
        <v>0.94680851063829785</v>
      </c>
      <c r="DF180" s="4">
        <v>178</v>
      </c>
      <c r="DG180" s="4">
        <f>O118+AM120+C118</f>
        <v>617</v>
      </c>
      <c r="DH180" s="4">
        <f>P118+AN120+D118</f>
        <v>628</v>
      </c>
      <c r="DI180" s="4">
        <f t="shared" si="170"/>
        <v>118294</v>
      </c>
      <c r="DJ180" s="4">
        <f t="shared" si="171"/>
        <v>104006</v>
      </c>
      <c r="DK180" s="4">
        <f t="shared" si="168"/>
        <v>617</v>
      </c>
      <c r="DL180" s="4">
        <f t="shared" si="169"/>
        <v>628</v>
      </c>
      <c r="DM180" s="4">
        <f t="shared" si="167"/>
        <v>0.98248407643312097</v>
      </c>
      <c r="DN180" s="4">
        <f t="shared" si="163"/>
        <v>104189</v>
      </c>
      <c r="DO180" s="4">
        <f t="shared" si="164"/>
        <v>97498</v>
      </c>
      <c r="DP180" s="4">
        <f t="shared" si="158"/>
        <v>14105</v>
      </c>
      <c r="DQ180" s="4">
        <f t="shared" si="159"/>
        <v>6508</v>
      </c>
      <c r="DR180" s="4">
        <f t="shared" si="160"/>
        <v>2.1673325138291335</v>
      </c>
      <c r="DS180" s="4">
        <f t="shared" si="161"/>
        <v>2438602</v>
      </c>
      <c r="DT180" s="4">
        <f t="shared" si="162"/>
        <v>1122601</v>
      </c>
      <c r="DU180" s="5">
        <f t="shared" si="165"/>
        <v>1.1373766898063573</v>
      </c>
      <c r="DV180" s="5">
        <f t="shared" si="166"/>
        <v>1.0686270487599745</v>
      </c>
      <c r="DW180" s="5">
        <f t="shared" si="153"/>
        <v>2.1722784854102213</v>
      </c>
      <c r="DX180" s="11">
        <f t="shared" si="154"/>
        <v>0.98383206640163678</v>
      </c>
      <c r="DY180" s="11">
        <f t="shared" si="155"/>
        <v>0.98528784850178575</v>
      </c>
      <c r="DZ180" s="11">
        <f t="shared" si="156"/>
        <v>0.98168335955829011</v>
      </c>
      <c r="EA180" s="11">
        <f t="shared" si="157"/>
        <v>0.98432120826644864</v>
      </c>
      <c r="EB180" s="17"/>
      <c r="EC180" s="17"/>
      <c r="ED180" s="16"/>
      <c r="EE180" s="17"/>
      <c r="EF180" s="16"/>
      <c r="EG180" s="16"/>
      <c r="EH180" s="16"/>
      <c r="EI180" s="16"/>
      <c r="EJ180" s="16"/>
    </row>
    <row r="181" spans="109:140" x14ac:dyDescent="0.25">
      <c r="DE181" s="4">
        <f t="shared" si="150"/>
        <v>0.9521276595744681</v>
      </c>
      <c r="DF181" s="4">
        <v>179</v>
      </c>
      <c r="DG181" s="4">
        <f>AM121+C119</f>
        <v>286</v>
      </c>
      <c r="DH181" s="4">
        <f>AN121+D119</f>
        <v>539</v>
      </c>
      <c r="DI181" s="4">
        <f t="shared" si="170"/>
        <v>118580</v>
      </c>
      <c r="DJ181" s="4">
        <f t="shared" si="171"/>
        <v>104545</v>
      </c>
      <c r="DK181" s="4">
        <f t="shared" si="168"/>
        <v>286</v>
      </c>
      <c r="DL181" s="4">
        <f t="shared" si="169"/>
        <v>539</v>
      </c>
      <c r="DM181" s="4">
        <f t="shared" si="167"/>
        <v>0.53061224489795922</v>
      </c>
      <c r="DN181" s="4">
        <f t="shared" si="163"/>
        <v>104475</v>
      </c>
      <c r="DO181" s="4">
        <f t="shared" si="164"/>
        <v>98037</v>
      </c>
      <c r="DP181" s="4">
        <f t="shared" si="158"/>
        <v>14105</v>
      </c>
      <c r="DQ181" s="4">
        <f t="shared" si="159"/>
        <v>6508</v>
      </c>
      <c r="DR181" s="4">
        <f t="shared" si="160"/>
        <v>2.1673325138291335</v>
      </c>
      <c r="DS181" s="4">
        <f t="shared" si="161"/>
        <v>2452707</v>
      </c>
      <c r="DT181" s="4">
        <f t="shared" si="162"/>
        <v>1129109</v>
      </c>
      <c r="DU181" s="5">
        <f t="shared" si="165"/>
        <v>1.1342484097756946</v>
      </c>
      <c r="DV181" s="5">
        <f t="shared" si="166"/>
        <v>1.0656690841213012</v>
      </c>
      <c r="DW181" s="5">
        <f t="shared" si="153"/>
        <v>2.1722499776372342</v>
      </c>
      <c r="DX181" s="11">
        <f t="shared" si="154"/>
        <v>0.98621068214707497</v>
      </c>
      <c r="DY181" s="11">
        <f t="shared" si="155"/>
        <v>0.99039399766954972</v>
      </c>
      <c r="DZ181" s="11">
        <f t="shared" si="156"/>
        <v>0.984378091639735</v>
      </c>
      <c r="EA181" s="11">
        <f t="shared" si="157"/>
        <v>0.98976284944119697</v>
      </c>
      <c r="EB181" s="17"/>
      <c r="EC181" s="16"/>
      <c r="ED181" s="16"/>
      <c r="EE181" s="17"/>
      <c r="EF181" s="16"/>
      <c r="EG181" s="16"/>
      <c r="EH181" s="16"/>
      <c r="EI181" s="16"/>
      <c r="EJ181" s="16"/>
    </row>
    <row r="182" spans="109:140" x14ac:dyDescent="0.25">
      <c r="DE182" s="4">
        <f t="shared" si="150"/>
        <v>0.95744680851063835</v>
      </c>
      <c r="DF182" s="4">
        <v>180</v>
      </c>
      <c r="DG182" s="4">
        <f>AM122+O119+C120</f>
        <v>339</v>
      </c>
      <c r="DH182" s="4">
        <f>AN122+P119+D120</f>
        <v>128</v>
      </c>
      <c r="DI182" s="4">
        <f t="shared" si="170"/>
        <v>118919</v>
      </c>
      <c r="DJ182" s="4">
        <f t="shared" si="171"/>
        <v>104673</v>
      </c>
      <c r="DK182" s="4">
        <f t="shared" si="168"/>
        <v>339</v>
      </c>
      <c r="DL182" s="4">
        <f t="shared" si="169"/>
        <v>128</v>
      </c>
      <c r="DM182" s="4">
        <f t="shared" si="167"/>
        <v>2.6484375</v>
      </c>
      <c r="DN182" s="4">
        <f t="shared" si="163"/>
        <v>104814</v>
      </c>
      <c r="DO182" s="4">
        <f t="shared" si="164"/>
        <v>98165</v>
      </c>
      <c r="DP182" s="4">
        <f t="shared" si="158"/>
        <v>14105</v>
      </c>
      <c r="DQ182" s="4">
        <f t="shared" si="159"/>
        <v>6508</v>
      </c>
      <c r="DR182" s="4">
        <f t="shared" si="160"/>
        <v>2.1673325138291335</v>
      </c>
      <c r="DS182" s="4">
        <f t="shared" si="161"/>
        <v>2466812</v>
      </c>
      <c r="DT182" s="4">
        <f t="shared" si="162"/>
        <v>1135617</v>
      </c>
      <c r="DU182" s="5">
        <f t="shared" si="165"/>
        <v>1.1361000449017415</v>
      </c>
      <c r="DV182" s="5">
        <f t="shared" si="166"/>
        <v>1.0677328986909795</v>
      </c>
      <c r="DW182" s="5">
        <f t="shared" si="153"/>
        <v>2.1722217966092443</v>
      </c>
      <c r="DX182" s="11">
        <f t="shared" si="154"/>
        <v>0.98903009032086364</v>
      </c>
      <c r="DY182" s="11">
        <f t="shared" si="155"/>
        <v>0.99160658967970516</v>
      </c>
      <c r="DZ182" s="11">
        <f t="shared" si="156"/>
        <v>0.98757219714886035</v>
      </c>
      <c r="EA182" s="11">
        <f t="shared" si="157"/>
        <v>0.99105511302258431</v>
      </c>
      <c r="EB182" s="17"/>
      <c r="EC182" s="17"/>
      <c r="ED182" s="16"/>
      <c r="EE182" s="17"/>
      <c r="EF182" s="16"/>
      <c r="EG182" s="16"/>
      <c r="EH182" s="16"/>
      <c r="EI182" s="16"/>
      <c r="EJ182" s="16"/>
    </row>
    <row r="183" spans="109:140" x14ac:dyDescent="0.25">
      <c r="DE183" s="4">
        <f t="shared" si="150"/>
        <v>0.96276595744680848</v>
      </c>
      <c r="DF183" s="4">
        <v>181</v>
      </c>
      <c r="DG183" s="4">
        <f>AM123+O120</f>
        <v>282</v>
      </c>
      <c r="DH183" s="4">
        <f>AN123+P120</f>
        <v>191</v>
      </c>
      <c r="DI183" s="4">
        <f t="shared" si="170"/>
        <v>119201</v>
      </c>
      <c r="DJ183" s="4">
        <f t="shared" si="171"/>
        <v>104864</v>
      </c>
      <c r="DK183" s="4">
        <f t="shared" si="168"/>
        <v>282</v>
      </c>
      <c r="DL183" s="4">
        <f t="shared" si="169"/>
        <v>191</v>
      </c>
      <c r="DM183" s="4">
        <f t="shared" si="167"/>
        <v>1.4764397905759161</v>
      </c>
      <c r="DN183" s="4">
        <f t="shared" si="163"/>
        <v>105096</v>
      </c>
      <c r="DO183" s="4">
        <f t="shared" si="164"/>
        <v>98356</v>
      </c>
      <c r="DP183" s="4">
        <f t="shared" si="158"/>
        <v>14105</v>
      </c>
      <c r="DQ183" s="4">
        <f t="shared" si="159"/>
        <v>6508</v>
      </c>
      <c r="DR183" s="4">
        <f t="shared" si="160"/>
        <v>2.1673325138291335</v>
      </c>
      <c r="DS183" s="4">
        <f t="shared" si="161"/>
        <v>2480917</v>
      </c>
      <c r="DT183" s="4">
        <f t="shared" si="162"/>
        <v>1142125</v>
      </c>
      <c r="DU183" s="5">
        <f t="shared" si="165"/>
        <v>1.1367199420201404</v>
      </c>
      <c r="DV183" s="5">
        <f t="shared" si="166"/>
        <v>1.068526576924641</v>
      </c>
      <c r="DW183" s="5">
        <f t="shared" si="153"/>
        <v>2.1721939367407246</v>
      </c>
      <c r="DX183" s="11">
        <f t="shared" si="154"/>
        <v>0.99137543871321876</v>
      </c>
      <c r="DY183" s="11">
        <f t="shared" si="155"/>
        <v>0.99341600431985899</v>
      </c>
      <c r="DZ183" s="11">
        <f t="shared" si="156"/>
        <v>0.99022924066972573</v>
      </c>
      <c r="EA183" s="11">
        <f t="shared" si="157"/>
        <v>0.99298341258543577</v>
      </c>
      <c r="EB183" s="16"/>
      <c r="EC183" s="17"/>
      <c r="ED183" s="16"/>
      <c r="EE183" s="17"/>
      <c r="EF183" s="16"/>
      <c r="EG183" s="16"/>
      <c r="EH183" s="16"/>
      <c r="EI183" s="16"/>
      <c r="EJ183" s="16"/>
    </row>
    <row r="184" spans="109:140" x14ac:dyDescent="0.25">
      <c r="DE184" s="4">
        <f t="shared" si="150"/>
        <v>0.96808510638297873</v>
      </c>
      <c r="DF184" s="4">
        <v>182</v>
      </c>
      <c r="DG184" s="4">
        <f>AM124+O121</f>
        <v>133</v>
      </c>
      <c r="DH184" s="4">
        <f>AN124+P121</f>
        <v>119</v>
      </c>
      <c r="DI184" s="4">
        <f t="shared" si="170"/>
        <v>119334</v>
      </c>
      <c r="DJ184" s="4">
        <f t="shared" si="171"/>
        <v>104983</v>
      </c>
      <c r="DK184" s="4">
        <f t="shared" si="168"/>
        <v>133</v>
      </c>
      <c r="DL184" s="4">
        <f t="shared" si="169"/>
        <v>119</v>
      </c>
      <c r="DM184" s="4">
        <f t="shared" si="167"/>
        <v>1.1176470588235294</v>
      </c>
      <c r="DN184" s="4">
        <f t="shared" si="163"/>
        <v>105229</v>
      </c>
      <c r="DO184" s="4">
        <f t="shared" si="164"/>
        <v>98475</v>
      </c>
      <c r="DP184" s="4">
        <f t="shared" si="158"/>
        <v>14105</v>
      </c>
      <c r="DQ184" s="4">
        <f t="shared" si="159"/>
        <v>6508</v>
      </c>
      <c r="DR184" s="4">
        <f t="shared" si="160"/>
        <v>2.1673325138291335</v>
      </c>
      <c r="DS184" s="4">
        <f t="shared" si="161"/>
        <v>2495022</v>
      </c>
      <c r="DT184" s="4">
        <f t="shared" si="162"/>
        <v>1148633</v>
      </c>
      <c r="DU184" s="5">
        <f t="shared" si="165"/>
        <v>1.1366983225855616</v>
      </c>
      <c r="DV184" s="5">
        <f t="shared" si="166"/>
        <v>1.0685859355166285</v>
      </c>
      <c r="DW184" s="5">
        <f t="shared" si="153"/>
        <v>2.1721663925727364</v>
      </c>
      <c r="DX184" s="11">
        <f t="shared" si="154"/>
        <v>0.99248157820323024</v>
      </c>
      <c r="DY184" s="11">
        <f t="shared" si="155"/>
        <v>0.99454333595430044</v>
      </c>
      <c r="DZ184" s="11">
        <f t="shared" si="156"/>
        <v>0.99148238530899913</v>
      </c>
      <c r="EA184" s="11">
        <f t="shared" si="157"/>
        <v>0.9941848138837569</v>
      </c>
      <c r="EB184" s="16"/>
      <c r="EC184" s="17"/>
      <c r="ED184" s="16"/>
      <c r="EE184" s="17"/>
      <c r="EF184" s="16"/>
      <c r="EG184" s="16"/>
      <c r="EH184" s="16"/>
      <c r="EI184" s="16"/>
      <c r="EJ184" s="16"/>
    </row>
    <row r="185" spans="109:140" x14ac:dyDescent="0.25">
      <c r="DE185" s="4">
        <f t="shared" si="150"/>
        <v>0.97340425531914898</v>
      </c>
      <c r="DF185" s="4">
        <v>183</v>
      </c>
      <c r="DG185" s="4">
        <f>AM125+C121</f>
        <v>329</v>
      </c>
      <c r="DH185" s="4">
        <f>AN125+D121</f>
        <v>219</v>
      </c>
      <c r="DI185" s="4">
        <f t="shared" si="170"/>
        <v>119663</v>
      </c>
      <c r="DJ185" s="4">
        <f t="shared" si="171"/>
        <v>105202</v>
      </c>
      <c r="DK185" s="4">
        <f t="shared" si="168"/>
        <v>329</v>
      </c>
      <c r="DL185" s="4">
        <f t="shared" si="169"/>
        <v>219</v>
      </c>
      <c r="DM185" s="4">
        <f t="shared" si="167"/>
        <v>1.5022831050228311</v>
      </c>
      <c r="DN185" s="4">
        <f t="shared" si="163"/>
        <v>105558</v>
      </c>
      <c r="DO185" s="4">
        <f t="shared" si="164"/>
        <v>98694</v>
      </c>
      <c r="DP185" s="4">
        <f t="shared" si="158"/>
        <v>14105</v>
      </c>
      <c r="DQ185" s="4">
        <f t="shared" si="159"/>
        <v>6508</v>
      </c>
      <c r="DR185" s="4">
        <f t="shared" si="160"/>
        <v>2.1673325138291335</v>
      </c>
      <c r="DS185" s="4">
        <f t="shared" si="161"/>
        <v>2509127</v>
      </c>
      <c r="DT185" s="4">
        <f t="shared" si="162"/>
        <v>1155141</v>
      </c>
      <c r="DU185" s="5">
        <f t="shared" si="165"/>
        <v>1.1374593638904202</v>
      </c>
      <c r="DV185" s="5">
        <f t="shared" si="166"/>
        <v>1.0695483008085598</v>
      </c>
      <c r="DW185" s="5">
        <f t="shared" si="153"/>
        <v>2.1721391587693621</v>
      </c>
      <c r="DX185" s="11">
        <f t="shared" si="154"/>
        <v>0.9952178179943113</v>
      </c>
      <c r="DY185" s="11">
        <f t="shared" si="155"/>
        <v>0.99661800509667575</v>
      </c>
      <c r="DZ185" s="11">
        <f t="shared" si="156"/>
        <v>0.99458226941667527</v>
      </c>
      <c r="EA185" s="11">
        <f t="shared" si="157"/>
        <v>0.99639579610503681</v>
      </c>
      <c r="EB185" s="17"/>
      <c r="EC185" s="16"/>
      <c r="ED185" s="16"/>
      <c r="EE185" s="17"/>
      <c r="EF185" s="16"/>
      <c r="EG185" s="16"/>
      <c r="EH185" s="16"/>
      <c r="EI185" s="16"/>
      <c r="EJ185" s="16"/>
    </row>
    <row r="186" spans="109:140" x14ac:dyDescent="0.25">
      <c r="DE186" s="4">
        <f t="shared" si="150"/>
        <v>0.97872340425531912</v>
      </c>
      <c r="DF186" s="4">
        <v>184</v>
      </c>
      <c r="DG186" s="4">
        <f>AM126+C122</f>
        <v>295</v>
      </c>
      <c r="DH186" s="4">
        <f>AN126+D122</f>
        <v>172</v>
      </c>
      <c r="DI186" s="4">
        <f t="shared" si="170"/>
        <v>119958</v>
      </c>
      <c r="DJ186" s="4">
        <f t="shared" si="171"/>
        <v>105374</v>
      </c>
      <c r="DK186" s="4">
        <f t="shared" si="168"/>
        <v>295</v>
      </c>
      <c r="DL186" s="4">
        <f t="shared" si="169"/>
        <v>172</v>
      </c>
      <c r="DM186" s="4">
        <f t="shared" si="167"/>
        <v>1.7151162790697674</v>
      </c>
      <c r="DN186" s="4">
        <f t="shared" si="163"/>
        <v>105853</v>
      </c>
      <c r="DO186" s="4">
        <f t="shared" si="164"/>
        <v>98866</v>
      </c>
      <c r="DP186" s="4">
        <f t="shared" si="158"/>
        <v>14105</v>
      </c>
      <c r="DQ186" s="4">
        <f t="shared" si="159"/>
        <v>6508</v>
      </c>
      <c r="DR186" s="4">
        <f t="shared" si="160"/>
        <v>2.1673325138291335</v>
      </c>
      <c r="DS186" s="4">
        <f t="shared" si="161"/>
        <v>2523232</v>
      </c>
      <c r="DT186" s="4">
        <f t="shared" si="162"/>
        <v>1161649</v>
      </c>
      <c r="DU186" s="5">
        <f t="shared" si="165"/>
        <v>1.1384022624176742</v>
      </c>
      <c r="DV186" s="5">
        <f t="shared" si="166"/>
        <v>1.0706714138328648</v>
      </c>
      <c r="DW186" s="5">
        <f t="shared" si="153"/>
        <v>2.1721122301142599</v>
      </c>
      <c r="DX186" s="11">
        <f t="shared" si="154"/>
        <v>0.99767128528418636</v>
      </c>
      <c r="DY186" s="11">
        <f t="shared" si="155"/>
        <v>0.9982474256103222</v>
      </c>
      <c r="DZ186" s="11">
        <f t="shared" si="156"/>
        <v>0.99736180075942449</v>
      </c>
      <c r="EA186" s="11">
        <f t="shared" si="157"/>
        <v>0.99813227529252613</v>
      </c>
      <c r="EB186" s="17"/>
      <c r="EC186" s="16"/>
      <c r="ED186" s="16"/>
      <c r="EE186" s="17"/>
      <c r="EF186" s="16"/>
      <c r="EG186" s="16"/>
      <c r="EH186" s="16"/>
      <c r="EI186" s="16"/>
      <c r="EJ186" s="16"/>
    </row>
    <row r="187" spans="109:140" x14ac:dyDescent="0.25">
      <c r="DE187" s="4">
        <f t="shared" si="150"/>
        <v>0.98404255319148937</v>
      </c>
      <c r="DF187" s="4">
        <v>185</v>
      </c>
      <c r="DG187" s="4">
        <f>C123</f>
        <v>242</v>
      </c>
      <c r="DH187" s="4">
        <f>D123</f>
        <v>141</v>
      </c>
      <c r="DI187" s="4">
        <f t="shared" si="170"/>
        <v>120200</v>
      </c>
      <c r="DJ187" s="4">
        <f t="shared" si="171"/>
        <v>105515</v>
      </c>
      <c r="DK187" s="4">
        <f t="shared" si="168"/>
        <v>242</v>
      </c>
      <c r="DL187" s="4">
        <f t="shared" si="169"/>
        <v>141</v>
      </c>
      <c r="DM187" s="4">
        <f t="shared" si="167"/>
        <v>1.7163120567375887</v>
      </c>
      <c r="DN187" s="4">
        <f t="shared" si="163"/>
        <v>106095</v>
      </c>
      <c r="DO187" s="4">
        <f t="shared" si="164"/>
        <v>99007</v>
      </c>
      <c r="DP187" s="4">
        <f t="shared" si="158"/>
        <v>14105</v>
      </c>
      <c r="DQ187" s="4">
        <f t="shared" si="159"/>
        <v>6508</v>
      </c>
      <c r="DR187" s="4">
        <f t="shared" si="160"/>
        <v>2.1673325138291335</v>
      </c>
      <c r="DS187" s="4">
        <f t="shared" si="161"/>
        <v>2537337</v>
      </c>
      <c r="DT187" s="4">
        <f t="shared" si="162"/>
        <v>1168157</v>
      </c>
      <c r="DU187" s="5">
        <f t="shared" si="165"/>
        <v>1.1391745249490595</v>
      </c>
      <c r="DV187" s="5">
        <f t="shared" si="166"/>
        <v>1.0715908976133002</v>
      </c>
      <c r="DW187" s="5">
        <f t="shared" si="153"/>
        <v>2.1720856015073315</v>
      </c>
      <c r="DX187" s="11">
        <f t="shared" si="154"/>
        <v>0.99968396014571104</v>
      </c>
      <c r="DY187" s="11">
        <f t="shared" si="155"/>
        <v>0.9995831714965091</v>
      </c>
      <c r="DZ187" s="11">
        <f t="shared" si="156"/>
        <v>0.99964195867449335</v>
      </c>
      <c r="EA187" s="11">
        <f t="shared" si="157"/>
        <v>0.99955578439389814</v>
      </c>
      <c r="EB187" s="17"/>
      <c r="EC187" s="16"/>
      <c r="ED187" s="16"/>
      <c r="EE187" s="16"/>
      <c r="EF187" s="16"/>
      <c r="EG187" s="16"/>
      <c r="EH187" s="16"/>
      <c r="EI187" s="16"/>
      <c r="EJ187" s="16"/>
    </row>
    <row r="188" spans="109:140" x14ac:dyDescent="0.25">
      <c r="DE188" s="4">
        <f t="shared" si="150"/>
        <v>0.98936170212765961</v>
      </c>
      <c r="DF188" s="14">
        <v>186</v>
      </c>
      <c r="DG188" s="12">
        <v>0</v>
      </c>
      <c r="DH188" s="12">
        <v>0</v>
      </c>
      <c r="DI188" s="4">
        <f t="shared" si="170"/>
        <v>120200</v>
      </c>
      <c r="DJ188" s="4">
        <f t="shared" si="171"/>
        <v>105515</v>
      </c>
      <c r="DK188" s="4">
        <f t="shared" si="168"/>
        <v>0</v>
      </c>
      <c r="DL188" s="4">
        <f t="shared" si="169"/>
        <v>0</v>
      </c>
      <c r="DM188" s="4" t="e">
        <f t="shared" si="167"/>
        <v>#DIV/0!</v>
      </c>
      <c r="DN188" s="4">
        <f t="shared" si="163"/>
        <v>106095</v>
      </c>
      <c r="DO188" s="4">
        <f t="shared" si="164"/>
        <v>99007</v>
      </c>
      <c r="DP188" s="4">
        <f t="shared" si="158"/>
        <v>14105</v>
      </c>
      <c r="DQ188" s="4">
        <f t="shared" si="159"/>
        <v>6508</v>
      </c>
      <c r="DR188" s="4">
        <f t="shared" si="160"/>
        <v>2.1673325138291335</v>
      </c>
      <c r="DS188" s="4">
        <f t="shared" si="161"/>
        <v>2551442</v>
      </c>
      <c r="DT188" s="4">
        <f t="shared" si="162"/>
        <v>1174665</v>
      </c>
      <c r="DU188" s="5">
        <f t="shared" si="165"/>
        <v>1.1391745249490595</v>
      </c>
      <c r="DV188" s="5">
        <f t="shared" si="166"/>
        <v>1.0715908976133002</v>
      </c>
      <c r="DW188" s="5">
        <f t="shared" si="153"/>
        <v>2.1720592679615041</v>
      </c>
      <c r="DX188" s="11">
        <f t="shared" si="154"/>
        <v>0.99968396014571104</v>
      </c>
      <c r="DY188" s="11">
        <f t="shared" si="155"/>
        <v>0.9995831714965091</v>
      </c>
      <c r="DZ188" s="11">
        <f t="shared" si="156"/>
        <v>0.99964195867449335</v>
      </c>
      <c r="EA188" s="11">
        <f t="shared" si="157"/>
        <v>0.99955578439389814</v>
      </c>
      <c r="EB188" s="18"/>
      <c r="EC188" s="18"/>
      <c r="ED188" s="18"/>
      <c r="EE188" s="18"/>
      <c r="EF188" s="18"/>
      <c r="EG188" s="18"/>
      <c r="EH188" s="18"/>
      <c r="EI188" s="18"/>
      <c r="EJ188" s="18"/>
    </row>
    <row r="189" spans="109:140" x14ac:dyDescent="0.25">
      <c r="DE189" s="4">
        <f t="shared" si="150"/>
        <v>0.99468085106382975</v>
      </c>
      <c r="DF189" s="4">
        <v>187</v>
      </c>
      <c r="DG189" s="4">
        <f>C124</f>
        <v>37</v>
      </c>
      <c r="DH189" s="4">
        <f>D124</f>
        <v>44</v>
      </c>
      <c r="DI189" s="4">
        <f t="shared" si="170"/>
        <v>120237</v>
      </c>
      <c r="DJ189" s="4">
        <f t="shared" si="171"/>
        <v>105559</v>
      </c>
      <c r="DK189" s="4">
        <f t="shared" si="168"/>
        <v>37</v>
      </c>
      <c r="DL189" s="4">
        <f t="shared" si="169"/>
        <v>44</v>
      </c>
      <c r="DM189" s="4">
        <f t="shared" si="167"/>
        <v>0.84090909090909094</v>
      </c>
      <c r="DN189" s="4">
        <f t="shared" si="163"/>
        <v>106132</v>
      </c>
      <c r="DO189" s="4">
        <f t="shared" si="164"/>
        <v>99051</v>
      </c>
      <c r="DP189" s="4">
        <f t="shared" si="158"/>
        <v>14105</v>
      </c>
      <c r="DQ189" s="4">
        <f t="shared" si="159"/>
        <v>6508</v>
      </c>
      <c r="DR189" s="4">
        <f t="shared" si="160"/>
        <v>2.1673325138291335</v>
      </c>
      <c r="DS189" s="4">
        <f t="shared" si="161"/>
        <v>2565547</v>
      </c>
      <c r="DT189" s="4">
        <f t="shared" si="162"/>
        <v>1181173</v>
      </c>
      <c r="DU189" s="5">
        <f t="shared" si="165"/>
        <v>1.1390501994145454</v>
      </c>
      <c r="DV189" s="5">
        <f t="shared" si="166"/>
        <v>1.0714884251547183</v>
      </c>
      <c r="DW189" s="5">
        <f t="shared" si="153"/>
        <v>2.1720332245996139</v>
      </c>
      <c r="DX189" s="11">
        <f t="shared" si="154"/>
        <v>0.99999168316172926</v>
      </c>
      <c r="DY189" s="11">
        <f t="shared" si="155"/>
        <v>1</v>
      </c>
      <c r="DZ189" s="11">
        <f t="shared" si="156"/>
        <v>0.99999057785985512</v>
      </c>
      <c r="EA189" s="11">
        <f t="shared" si="157"/>
        <v>1</v>
      </c>
      <c r="EB189" s="17"/>
      <c r="EC189" s="16"/>
      <c r="ED189" s="16"/>
      <c r="EE189" s="16"/>
      <c r="EF189" s="16"/>
      <c r="EG189" s="16"/>
      <c r="EH189" s="16"/>
      <c r="EI189" s="16"/>
      <c r="EJ189" s="16"/>
    </row>
    <row r="190" spans="109:140" x14ac:dyDescent="0.25">
      <c r="DE190" s="4">
        <f t="shared" si="150"/>
        <v>1</v>
      </c>
      <c r="DF190" s="4">
        <v>188</v>
      </c>
      <c r="DG190" s="4">
        <f>C125</f>
        <v>1</v>
      </c>
      <c r="DH190" s="4">
        <f>D125</f>
        <v>0</v>
      </c>
      <c r="DI190" s="4">
        <f t="shared" si="170"/>
        <v>120238</v>
      </c>
      <c r="DJ190" s="4">
        <f t="shared" si="171"/>
        <v>105559</v>
      </c>
      <c r="DK190" s="4">
        <f t="shared" si="168"/>
        <v>1</v>
      </c>
      <c r="DL190" s="4">
        <f t="shared" si="169"/>
        <v>0</v>
      </c>
      <c r="DM190" s="4" t="e">
        <f t="shared" si="167"/>
        <v>#DIV/0!</v>
      </c>
      <c r="DN190" s="4">
        <f t="shared" si="163"/>
        <v>106133</v>
      </c>
      <c r="DO190" s="4">
        <f t="shared" si="164"/>
        <v>99051</v>
      </c>
      <c r="DP190" s="4">
        <f t="shared" si="158"/>
        <v>14105</v>
      </c>
      <c r="DQ190" s="4">
        <f t="shared" si="159"/>
        <v>6508</v>
      </c>
      <c r="DR190" s="4">
        <f t="shared" si="160"/>
        <v>2.1673325138291335</v>
      </c>
      <c r="DS190" s="4">
        <f t="shared" si="161"/>
        <v>2579652</v>
      </c>
      <c r="DT190" s="4">
        <f t="shared" si="162"/>
        <v>1187681</v>
      </c>
      <c r="DU190" s="5">
        <f t="shared" si="165"/>
        <v>1.1390596727896247</v>
      </c>
      <c r="DV190" s="5">
        <f t="shared" si="166"/>
        <v>1.0714985209639478</v>
      </c>
      <c r="DW190" s="5">
        <f t="shared" si="153"/>
        <v>2.1720074666513987</v>
      </c>
      <c r="DX190" s="11">
        <f t="shared" si="154"/>
        <v>1</v>
      </c>
      <c r="DY190" s="11">
        <f t="shared" si="155"/>
        <v>1</v>
      </c>
      <c r="DZ190" s="11">
        <f t="shared" si="156"/>
        <v>1</v>
      </c>
      <c r="EA190" s="11">
        <f t="shared" si="157"/>
        <v>1</v>
      </c>
      <c r="EB190" s="17"/>
      <c r="EC190" s="16"/>
      <c r="ED190" s="16"/>
      <c r="EE190" s="16"/>
      <c r="EF190" s="16"/>
      <c r="EG190" s="16"/>
      <c r="EH190" s="16"/>
      <c r="EI190" s="16"/>
      <c r="EJ190" s="16"/>
    </row>
  </sheetData>
  <sortState xmlns:xlrd2="http://schemas.microsoft.com/office/spreadsheetml/2017/richdata2" ref="M3:W121">
    <sortCondition ref="M3:M121"/>
  </sortState>
  <mergeCells count="9">
    <mergeCell ref="BU1:CE1"/>
    <mergeCell ref="CG1:CQ1"/>
    <mergeCell ref="CS1:DC1"/>
    <mergeCell ref="A1:K1"/>
    <mergeCell ref="M1:W1"/>
    <mergeCell ref="Y1:AI1"/>
    <mergeCell ref="AK1:AU1"/>
    <mergeCell ref="AW1:BG1"/>
    <mergeCell ref="BI1:BS1"/>
  </mergeCells>
  <pageMargins left="0.7" right="0.7" top="0.75" bottom="0.75" header="0.3" footer="0.3"/>
  <ignoredErrors>
    <ignoredError sqref="DG55:DH55 DG57:DH57 DG136:DH136 DG165:DH165 DG167:DH1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CD36E-03D5-4E5E-AF32-81921DE6B0A4}">
  <dimension ref="A1"/>
  <sheetViews>
    <sheetView tabSelected="1" topLeftCell="P115" zoomScale="110" zoomScaleNormal="110" workbookViewId="0">
      <selection activeCell="P120" sqref="P1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1EB3E-9252-4B23-B5B2-7E7EAECBB28C}">
  <dimension ref="A1:AA543"/>
  <sheetViews>
    <sheetView workbookViewId="0">
      <selection activeCell="E10" sqref="E10:E16"/>
    </sheetView>
  </sheetViews>
  <sheetFormatPr defaultRowHeight="15" x14ac:dyDescent="0.25"/>
  <cols>
    <col min="24" max="24" width="9.5703125" bestFit="1" customWidth="1"/>
  </cols>
  <sheetData>
    <row r="1" spans="1:27" x14ac:dyDescent="0.25">
      <c r="D1" s="20" t="s">
        <v>8</v>
      </c>
      <c r="E1" s="20"/>
      <c r="F1" s="20"/>
      <c r="G1" s="20"/>
      <c r="H1" s="20"/>
      <c r="L1" s="20" t="s">
        <v>9</v>
      </c>
      <c r="M1" s="20"/>
      <c r="N1" s="20"/>
      <c r="O1" s="20"/>
      <c r="S1" s="20" t="s">
        <v>10</v>
      </c>
      <c r="T1" s="21"/>
      <c r="U1" s="21"/>
      <c r="V1" s="21"/>
    </row>
    <row r="2" spans="1:27" x14ac:dyDescent="0.25">
      <c r="A2" t="s">
        <v>1</v>
      </c>
      <c r="B2" t="s">
        <v>5</v>
      </c>
      <c r="D2" t="s">
        <v>0</v>
      </c>
      <c r="E2" t="s">
        <v>1</v>
      </c>
      <c r="F2" t="s">
        <v>2</v>
      </c>
      <c r="G2" t="s">
        <v>3</v>
      </c>
      <c r="H2" t="s">
        <v>4</v>
      </c>
      <c r="L2" t="s">
        <v>0</v>
      </c>
      <c r="M2" t="s">
        <v>2</v>
      </c>
      <c r="N2" t="s">
        <v>3</v>
      </c>
      <c r="O2" t="s">
        <v>4</v>
      </c>
      <c r="S2" t="s">
        <v>0</v>
      </c>
      <c r="T2" t="s">
        <v>1</v>
      </c>
      <c r="U2" t="s">
        <v>2</v>
      </c>
      <c r="V2" t="s">
        <v>3</v>
      </c>
      <c r="W2" t="s">
        <v>4</v>
      </c>
      <c r="X2" t="s">
        <v>11</v>
      </c>
      <c r="Y2" t="s">
        <v>12</v>
      </c>
      <c r="Z2" t="s">
        <v>13</v>
      </c>
      <c r="AA2" t="s">
        <v>14</v>
      </c>
    </row>
    <row r="3" spans="1:27" x14ac:dyDescent="0.25">
      <c r="A3">
        <v>9</v>
      </c>
      <c r="B3" t="s">
        <v>6</v>
      </c>
      <c r="D3" s="1">
        <v>1</v>
      </c>
      <c r="E3">
        <v>1</v>
      </c>
      <c r="F3">
        <v>155</v>
      </c>
      <c r="G3">
        <v>333</v>
      </c>
      <c r="H3">
        <v>1</v>
      </c>
      <c r="L3">
        <v>1</v>
      </c>
      <c r="M3">
        <v>1834</v>
      </c>
      <c r="N3">
        <v>1150</v>
      </c>
      <c r="O3">
        <v>1</v>
      </c>
      <c r="S3">
        <v>1</v>
      </c>
      <c r="T3">
        <v>1</v>
      </c>
      <c r="U3">
        <v>155</v>
      </c>
      <c r="V3">
        <v>333</v>
      </c>
      <c r="W3">
        <v>1</v>
      </c>
      <c r="X3" s="2">
        <f>U3/V3</f>
        <v>0.46546546546546547</v>
      </c>
      <c r="Y3">
        <f>U3</f>
        <v>155</v>
      </c>
      <c r="Z3">
        <f>V3</f>
        <v>333</v>
      </c>
      <c r="AA3" s="3">
        <f>Y3/Z3</f>
        <v>0.46546546546546547</v>
      </c>
    </row>
    <row r="4" spans="1:27" x14ac:dyDescent="0.25">
      <c r="A4">
        <v>3</v>
      </c>
      <c r="B4" t="s">
        <v>7</v>
      </c>
      <c r="D4">
        <v>1</v>
      </c>
      <c r="E4">
        <v>4</v>
      </c>
      <c r="F4">
        <v>174</v>
      </c>
      <c r="G4">
        <v>317</v>
      </c>
      <c r="H4">
        <v>1</v>
      </c>
      <c r="L4">
        <v>2</v>
      </c>
      <c r="M4">
        <v>2027</v>
      </c>
      <c r="N4">
        <v>1300</v>
      </c>
      <c r="O4">
        <v>1002</v>
      </c>
      <c r="S4">
        <v>2</v>
      </c>
      <c r="T4">
        <v>1</v>
      </c>
      <c r="U4">
        <v>167</v>
      </c>
      <c r="V4">
        <v>313</v>
      </c>
      <c r="W4">
        <v>1002</v>
      </c>
      <c r="X4" s="2">
        <f t="shared" ref="X4:X67" si="0">U4/V4</f>
        <v>0.5335463258785943</v>
      </c>
      <c r="Y4">
        <f>Y3+U4</f>
        <v>322</v>
      </c>
      <c r="Z4">
        <f>Z3+V4</f>
        <v>646</v>
      </c>
      <c r="AA4" s="3">
        <f t="shared" ref="AA4:AA67" si="1">Y4/Z4</f>
        <v>0.49845201238390091</v>
      </c>
    </row>
    <row r="5" spans="1:27" x14ac:dyDescent="0.25">
      <c r="A5">
        <v>1</v>
      </c>
      <c r="B5" t="s">
        <v>7</v>
      </c>
      <c r="D5">
        <v>1</v>
      </c>
      <c r="E5">
        <v>6</v>
      </c>
      <c r="F5">
        <v>143</v>
      </c>
      <c r="G5">
        <v>67</v>
      </c>
      <c r="H5">
        <v>1</v>
      </c>
      <c r="L5">
        <v>3</v>
      </c>
      <c r="M5">
        <v>1617</v>
      </c>
      <c r="N5">
        <v>1841</v>
      </c>
      <c r="O5">
        <v>1925</v>
      </c>
      <c r="S5">
        <v>3</v>
      </c>
      <c r="T5">
        <v>1</v>
      </c>
      <c r="U5">
        <v>173</v>
      </c>
      <c r="V5">
        <v>316</v>
      </c>
      <c r="W5">
        <v>1925</v>
      </c>
      <c r="X5" s="2">
        <f t="shared" si="0"/>
        <v>0.54746835443037978</v>
      </c>
      <c r="Y5">
        <f t="shared" ref="Y5:Y68" si="2">Y4+U5</f>
        <v>495</v>
      </c>
      <c r="Z5">
        <f t="shared" ref="Z5:Z68" si="3">Z4+V5</f>
        <v>962</v>
      </c>
      <c r="AA5" s="3">
        <f t="shared" si="1"/>
        <v>0.5145530145530145</v>
      </c>
    </row>
    <row r="6" spans="1:27" x14ac:dyDescent="0.25">
      <c r="A6">
        <v>4</v>
      </c>
      <c r="B6" t="s">
        <v>7</v>
      </c>
      <c r="D6">
        <v>1</v>
      </c>
      <c r="E6">
        <v>7</v>
      </c>
      <c r="F6">
        <v>114</v>
      </c>
      <c r="G6">
        <v>72</v>
      </c>
      <c r="H6">
        <v>1</v>
      </c>
      <c r="L6">
        <v>4</v>
      </c>
      <c r="M6">
        <v>1893</v>
      </c>
      <c r="N6">
        <v>1729</v>
      </c>
      <c r="O6">
        <v>2948</v>
      </c>
      <c r="S6">
        <v>4</v>
      </c>
      <c r="T6">
        <v>1</v>
      </c>
      <c r="U6">
        <v>164</v>
      </c>
      <c r="V6">
        <v>319</v>
      </c>
      <c r="W6">
        <v>2948</v>
      </c>
      <c r="X6" s="2">
        <f t="shared" si="0"/>
        <v>0.51410658307210033</v>
      </c>
      <c r="Y6">
        <f t="shared" si="2"/>
        <v>659</v>
      </c>
      <c r="Z6">
        <f t="shared" si="3"/>
        <v>1281</v>
      </c>
      <c r="AA6" s="3">
        <f t="shared" si="1"/>
        <v>0.51444184231069479</v>
      </c>
    </row>
    <row r="7" spans="1:27" x14ac:dyDescent="0.25">
      <c r="A7">
        <v>10</v>
      </c>
      <c r="B7" t="s">
        <v>6</v>
      </c>
      <c r="D7">
        <v>1</v>
      </c>
      <c r="E7">
        <v>8</v>
      </c>
      <c r="F7">
        <v>543</v>
      </c>
      <c r="G7">
        <v>162</v>
      </c>
      <c r="H7">
        <v>1</v>
      </c>
      <c r="L7">
        <v>5</v>
      </c>
      <c r="M7">
        <v>1851</v>
      </c>
      <c r="N7">
        <v>1182</v>
      </c>
      <c r="O7">
        <v>4948</v>
      </c>
      <c r="S7">
        <v>5</v>
      </c>
      <c r="T7">
        <v>1</v>
      </c>
      <c r="U7">
        <v>174</v>
      </c>
      <c r="V7">
        <v>319</v>
      </c>
      <c r="W7">
        <v>4948</v>
      </c>
      <c r="X7" s="2">
        <f t="shared" si="0"/>
        <v>0.54545454545454541</v>
      </c>
      <c r="Y7">
        <f t="shared" si="2"/>
        <v>833</v>
      </c>
      <c r="Z7">
        <f t="shared" si="3"/>
        <v>1600</v>
      </c>
      <c r="AA7" s="3">
        <f t="shared" si="1"/>
        <v>0.520625</v>
      </c>
    </row>
    <row r="8" spans="1:27" x14ac:dyDescent="0.25">
      <c r="A8">
        <v>2</v>
      </c>
      <c r="B8" t="s">
        <v>7</v>
      </c>
      <c r="D8">
        <v>1</v>
      </c>
      <c r="E8">
        <v>9</v>
      </c>
      <c r="F8">
        <v>219</v>
      </c>
      <c r="G8">
        <v>63</v>
      </c>
      <c r="H8">
        <v>1</v>
      </c>
      <c r="L8">
        <v>6</v>
      </c>
      <c r="M8">
        <v>1014</v>
      </c>
      <c r="N8">
        <v>981</v>
      </c>
      <c r="O8">
        <v>6441</v>
      </c>
      <c r="S8">
        <v>7</v>
      </c>
      <c r="T8">
        <v>1</v>
      </c>
      <c r="U8">
        <v>180</v>
      </c>
      <c r="V8">
        <v>311</v>
      </c>
      <c r="W8">
        <v>6941</v>
      </c>
      <c r="X8" s="2">
        <f t="shared" si="0"/>
        <v>0.5787781350482315</v>
      </c>
      <c r="Y8">
        <f t="shared" si="2"/>
        <v>1013</v>
      </c>
      <c r="Z8">
        <f t="shared" si="3"/>
        <v>1911</v>
      </c>
      <c r="AA8" s="3">
        <f t="shared" si="1"/>
        <v>0.53008895866038719</v>
      </c>
    </row>
    <row r="9" spans="1:27" x14ac:dyDescent="0.25">
      <c r="A9">
        <v>7</v>
      </c>
      <c r="B9" t="s">
        <v>6</v>
      </c>
      <c r="D9">
        <v>1</v>
      </c>
      <c r="E9">
        <v>10</v>
      </c>
      <c r="F9">
        <v>486</v>
      </c>
      <c r="G9">
        <v>136</v>
      </c>
      <c r="H9">
        <v>1</v>
      </c>
      <c r="L9">
        <v>7</v>
      </c>
      <c r="M9">
        <v>1335</v>
      </c>
      <c r="N9">
        <v>1025</v>
      </c>
      <c r="O9">
        <v>6941</v>
      </c>
      <c r="S9">
        <v>10</v>
      </c>
      <c r="T9">
        <v>1</v>
      </c>
      <c r="U9">
        <v>175</v>
      </c>
      <c r="V9">
        <v>317</v>
      </c>
      <c r="W9">
        <v>8948</v>
      </c>
      <c r="X9" s="2">
        <f t="shared" si="0"/>
        <v>0.55205047318611988</v>
      </c>
      <c r="Y9">
        <f t="shared" si="2"/>
        <v>1188</v>
      </c>
      <c r="Z9">
        <f t="shared" si="3"/>
        <v>2228</v>
      </c>
      <c r="AA9" s="3">
        <f t="shared" si="1"/>
        <v>0.53321364452423703</v>
      </c>
    </row>
    <row r="10" spans="1:27" x14ac:dyDescent="0.25">
      <c r="A10">
        <v>8</v>
      </c>
      <c r="B10" t="s">
        <v>6</v>
      </c>
      <c r="D10">
        <v>2</v>
      </c>
      <c r="E10">
        <v>1</v>
      </c>
      <c r="F10">
        <v>167</v>
      </c>
      <c r="G10">
        <v>313</v>
      </c>
      <c r="H10">
        <v>1002</v>
      </c>
      <c r="L10">
        <v>8</v>
      </c>
      <c r="M10">
        <v>2236</v>
      </c>
      <c r="N10">
        <v>1310</v>
      </c>
      <c r="O10">
        <v>8442</v>
      </c>
      <c r="S10">
        <v>12</v>
      </c>
      <c r="T10">
        <v>1</v>
      </c>
      <c r="U10">
        <v>160</v>
      </c>
      <c r="V10">
        <v>323</v>
      </c>
      <c r="W10">
        <v>11930</v>
      </c>
      <c r="X10" s="2">
        <f t="shared" si="0"/>
        <v>0.49535603715170279</v>
      </c>
      <c r="Y10">
        <f t="shared" si="2"/>
        <v>1348</v>
      </c>
      <c r="Z10">
        <f t="shared" si="3"/>
        <v>2551</v>
      </c>
      <c r="AA10" s="3">
        <f t="shared" si="1"/>
        <v>0.52842022736181893</v>
      </c>
    </row>
    <row r="11" spans="1:27" x14ac:dyDescent="0.25">
      <c r="A11">
        <v>6</v>
      </c>
      <c r="B11" t="s">
        <v>7</v>
      </c>
      <c r="D11">
        <v>2</v>
      </c>
      <c r="E11">
        <v>4</v>
      </c>
      <c r="F11">
        <v>171</v>
      </c>
      <c r="G11">
        <v>246</v>
      </c>
      <c r="H11">
        <v>1002</v>
      </c>
      <c r="L11">
        <v>10</v>
      </c>
      <c r="M11">
        <v>1377</v>
      </c>
      <c r="N11">
        <v>1339</v>
      </c>
      <c r="O11">
        <v>8948</v>
      </c>
      <c r="S11">
        <v>18</v>
      </c>
      <c r="T11">
        <v>1</v>
      </c>
      <c r="U11">
        <v>163</v>
      </c>
      <c r="V11">
        <v>304</v>
      </c>
      <c r="W11">
        <v>15925</v>
      </c>
      <c r="X11" s="2">
        <f t="shared" si="0"/>
        <v>0.53618421052631582</v>
      </c>
      <c r="Y11">
        <f t="shared" si="2"/>
        <v>1511</v>
      </c>
      <c r="Z11">
        <f t="shared" si="3"/>
        <v>2855</v>
      </c>
      <c r="AA11" s="3">
        <f t="shared" si="1"/>
        <v>0.52924693520140109</v>
      </c>
    </row>
    <row r="12" spans="1:27" x14ac:dyDescent="0.25">
      <c r="D12">
        <v>2</v>
      </c>
      <c r="E12">
        <v>6</v>
      </c>
      <c r="F12">
        <v>166</v>
      </c>
      <c r="G12">
        <v>121</v>
      </c>
      <c r="H12">
        <v>1002</v>
      </c>
      <c r="L12">
        <v>11</v>
      </c>
      <c r="M12">
        <v>567</v>
      </c>
      <c r="N12">
        <v>471</v>
      </c>
      <c r="O12">
        <v>9435</v>
      </c>
      <c r="S12">
        <v>21</v>
      </c>
      <c r="T12">
        <v>1</v>
      </c>
      <c r="U12">
        <v>217</v>
      </c>
      <c r="V12">
        <v>268</v>
      </c>
      <c r="W12">
        <v>16406</v>
      </c>
      <c r="X12" s="2">
        <f t="shared" si="0"/>
        <v>0.80970149253731338</v>
      </c>
      <c r="Y12">
        <f t="shared" si="2"/>
        <v>1728</v>
      </c>
      <c r="Z12">
        <f t="shared" si="3"/>
        <v>3123</v>
      </c>
      <c r="AA12" s="3">
        <f t="shared" si="1"/>
        <v>0.55331412103746402</v>
      </c>
    </row>
    <row r="13" spans="1:27" x14ac:dyDescent="0.25">
      <c r="D13">
        <v>2</v>
      </c>
      <c r="E13">
        <v>7</v>
      </c>
      <c r="F13">
        <v>310</v>
      </c>
      <c r="G13">
        <v>97</v>
      </c>
      <c r="H13">
        <v>1002</v>
      </c>
      <c r="L13">
        <v>13</v>
      </c>
      <c r="M13">
        <v>476</v>
      </c>
      <c r="N13">
        <v>673</v>
      </c>
      <c r="O13">
        <v>10929</v>
      </c>
      <c r="S13">
        <v>20</v>
      </c>
      <c r="T13">
        <v>1</v>
      </c>
      <c r="U13">
        <v>206</v>
      </c>
      <c r="V13">
        <v>282</v>
      </c>
      <c r="W13">
        <v>17905</v>
      </c>
      <c r="X13" s="2">
        <f t="shared" si="0"/>
        <v>0.73049645390070927</v>
      </c>
      <c r="Y13">
        <f t="shared" si="2"/>
        <v>1934</v>
      </c>
      <c r="Z13">
        <f t="shared" si="3"/>
        <v>3405</v>
      </c>
      <c r="AA13" s="3">
        <f t="shared" si="1"/>
        <v>0.56798825256975038</v>
      </c>
    </row>
    <row r="14" spans="1:27" x14ac:dyDescent="0.25">
      <c r="D14">
        <v>2</v>
      </c>
      <c r="E14">
        <v>8</v>
      </c>
      <c r="F14">
        <v>570</v>
      </c>
      <c r="G14">
        <v>330</v>
      </c>
      <c r="H14">
        <v>1002</v>
      </c>
      <c r="L14">
        <v>14</v>
      </c>
      <c r="M14">
        <v>645</v>
      </c>
      <c r="N14">
        <v>792</v>
      </c>
      <c r="O14">
        <v>11429</v>
      </c>
      <c r="S14">
        <v>24</v>
      </c>
      <c r="T14">
        <v>1</v>
      </c>
      <c r="U14">
        <v>157</v>
      </c>
      <c r="V14">
        <v>210</v>
      </c>
      <c r="W14">
        <v>19409</v>
      </c>
      <c r="X14" s="2">
        <f t="shared" si="0"/>
        <v>0.74761904761904763</v>
      </c>
      <c r="Y14">
        <f t="shared" si="2"/>
        <v>2091</v>
      </c>
      <c r="Z14">
        <f t="shared" si="3"/>
        <v>3615</v>
      </c>
      <c r="AA14" s="3">
        <f t="shared" si="1"/>
        <v>0.57842323651452288</v>
      </c>
    </row>
    <row r="15" spans="1:27" x14ac:dyDescent="0.25">
      <c r="D15">
        <v>2</v>
      </c>
      <c r="E15">
        <v>9</v>
      </c>
      <c r="F15">
        <v>211</v>
      </c>
      <c r="G15">
        <v>64</v>
      </c>
      <c r="H15">
        <v>1002</v>
      </c>
      <c r="L15">
        <v>12</v>
      </c>
      <c r="M15">
        <v>869</v>
      </c>
      <c r="N15">
        <v>1083</v>
      </c>
      <c r="O15">
        <v>11930</v>
      </c>
      <c r="S15">
        <v>31</v>
      </c>
      <c r="T15">
        <v>1</v>
      </c>
      <c r="U15">
        <v>181</v>
      </c>
      <c r="V15">
        <v>306</v>
      </c>
      <c r="W15">
        <v>20758</v>
      </c>
      <c r="X15" s="2">
        <f t="shared" si="0"/>
        <v>0.59150326797385622</v>
      </c>
      <c r="Y15">
        <f t="shared" si="2"/>
        <v>2272</v>
      </c>
      <c r="Z15">
        <f t="shared" si="3"/>
        <v>3921</v>
      </c>
      <c r="AA15" s="3">
        <f t="shared" si="1"/>
        <v>0.57944401938281054</v>
      </c>
    </row>
    <row r="16" spans="1:27" x14ac:dyDescent="0.25">
      <c r="D16">
        <v>2</v>
      </c>
      <c r="E16">
        <v>10</v>
      </c>
      <c r="F16">
        <v>432</v>
      </c>
      <c r="G16">
        <v>129</v>
      </c>
      <c r="H16">
        <v>1002</v>
      </c>
      <c r="L16">
        <v>17</v>
      </c>
      <c r="M16">
        <v>140</v>
      </c>
      <c r="N16">
        <v>352</v>
      </c>
      <c r="O16">
        <v>13427</v>
      </c>
      <c r="S16">
        <v>32</v>
      </c>
      <c r="T16">
        <v>1</v>
      </c>
      <c r="U16">
        <v>187</v>
      </c>
      <c r="V16">
        <v>229</v>
      </c>
      <c r="W16">
        <v>21604</v>
      </c>
      <c r="X16" s="2">
        <f t="shared" si="0"/>
        <v>0.81659388646288211</v>
      </c>
      <c r="Y16">
        <f t="shared" si="2"/>
        <v>2459</v>
      </c>
      <c r="Z16">
        <f t="shared" si="3"/>
        <v>4150</v>
      </c>
      <c r="AA16" s="3">
        <f t="shared" si="1"/>
        <v>0.59253012048192766</v>
      </c>
    </row>
    <row r="17" spans="4:27" x14ac:dyDescent="0.25">
      <c r="D17">
        <v>3</v>
      </c>
      <c r="E17">
        <v>1</v>
      </c>
      <c r="F17">
        <v>173</v>
      </c>
      <c r="G17">
        <v>316</v>
      </c>
      <c r="H17">
        <v>1925</v>
      </c>
      <c r="L17">
        <v>19</v>
      </c>
      <c r="M17">
        <v>383</v>
      </c>
      <c r="N17">
        <v>603</v>
      </c>
      <c r="O17">
        <v>15425</v>
      </c>
      <c r="S17">
        <v>27</v>
      </c>
      <c r="T17">
        <v>1</v>
      </c>
      <c r="U17">
        <v>171</v>
      </c>
      <c r="V17">
        <v>269</v>
      </c>
      <c r="W17">
        <v>22070</v>
      </c>
      <c r="X17" s="2">
        <f t="shared" si="0"/>
        <v>0.63568773234200748</v>
      </c>
      <c r="Y17">
        <f t="shared" si="2"/>
        <v>2630</v>
      </c>
      <c r="Z17">
        <f t="shared" si="3"/>
        <v>4419</v>
      </c>
      <c r="AA17" s="3">
        <f t="shared" si="1"/>
        <v>0.59515727540167462</v>
      </c>
    </row>
    <row r="18" spans="4:27" x14ac:dyDescent="0.25">
      <c r="D18">
        <v>3</v>
      </c>
      <c r="E18">
        <v>2</v>
      </c>
      <c r="F18">
        <v>154</v>
      </c>
      <c r="G18">
        <v>358</v>
      </c>
      <c r="H18">
        <v>1925</v>
      </c>
      <c r="L18">
        <v>18</v>
      </c>
      <c r="M18">
        <v>343</v>
      </c>
      <c r="N18">
        <v>619</v>
      </c>
      <c r="O18">
        <v>15925</v>
      </c>
      <c r="S18">
        <v>36</v>
      </c>
      <c r="T18">
        <v>1</v>
      </c>
      <c r="U18">
        <v>248</v>
      </c>
      <c r="V18">
        <v>214</v>
      </c>
      <c r="W18">
        <v>22532</v>
      </c>
      <c r="X18" s="2">
        <f t="shared" si="0"/>
        <v>1.1588785046728971</v>
      </c>
      <c r="Y18">
        <f t="shared" si="2"/>
        <v>2878</v>
      </c>
      <c r="Z18">
        <f t="shared" si="3"/>
        <v>4633</v>
      </c>
      <c r="AA18" s="3">
        <f t="shared" si="1"/>
        <v>0.62119576947981869</v>
      </c>
    </row>
    <row r="19" spans="4:27" x14ac:dyDescent="0.25">
      <c r="D19">
        <v>3</v>
      </c>
      <c r="E19">
        <v>3</v>
      </c>
      <c r="F19">
        <v>150</v>
      </c>
      <c r="G19">
        <v>341</v>
      </c>
      <c r="H19">
        <v>1925</v>
      </c>
      <c r="L19">
        <v>21</v>
      </c>
      <c r="M19">
        <v>326</v>
      </c>
      <c r="N19">
        <v>647</v>
      </c>
      <c r="O19">
        <v>16406</v>
      </c>
      <c r="S19">
        <v>38</v>
      </c>
      <c r="T19">
        <v>1</v>
      </c>
      <c r="U19">
        <v>215</v>
      </c>
      <c r="V19">
        <v>269</v>
      </c>
      <c r="W19">
        <v>24258</v>
      </c>
      <c r="X19" s="2">
        <f t="shared" si="0"/>
        <v>0.7992565055762082</v>
      </c>
      <c r="Y19">
        <f t="shared" si="2"/>
        <v>3093</v>
      </c>
      <c r="Z19">
        <f t="shared" si="3"/>
        <v>4902</v>
      </c>
      <c r="AA19" s="3">
        <f t="shared" si="1"/>
        <v>0.63096695226438193</v>
      </c>
    </row>
    <row r="20" spans="4:27" x14ac:dyDescent="0.25">
      <c r="D20">
        <v>3</v>
      </c>
      <c r="E20">
        <v>4</v>
      </c>
      <c r="F20">
        <v>131</v>
      </c>
      <c r="G20">
        <v>360</v>
      </c>
      <c r="H20">
        <v>1925</v>
      </c>
      <c r="L20">
        <v>20</v>
      </c>
      <c r="M20">
        <v>206</v>
      </c>
      <c r="N20">
        <v>282</v>
      </c>
      <c r="O20">
        <v>17905</v>
      </c>
      <c r="S20">
        <v>28</v>
      </c>
      <c r="T20">
        <v>1</v>
      </c>
      <c r="U20">
        <v>158</v>
      </c>
      <c r="V20">
        <v>262</v>
      </c>
      <c r="W20">
        <v>25631</v>
      </c>
      <c r="X20" s="2">
        <f t="shared" si="0"/>
        <v>0.60305343511450382</v>
      </c>
      <c r="Y20">
        <f t="shared" si="2"/>
        <v>3251</v>
      </c>
      <c r="Z20">
        <f t="shared" si="3"/>
        <v>5164</v>
      </c>
      <c r="AA20" s="3">
        <f t="shared" si="1"/>
        <v>0.62955073586367161</v>
      </c>
    </row>
    <row r="21" spans="4:27" x14ac:dyDescent="0.25">
      <c r="D21">
        <v>3</v>
      </c>
      <c r="E21">
        <v>6</v>
      </c>
      <c r="F21">
        <v>129</v>
      </c>
      <c r="G21">
        <v>129</v>
      </c>
      <c r="H21">
        <v>1925</v>
      </c>
      <c r="L21">
        <v>22</v>
      </c>
      <c r="M21">
        <v>426</v>
      </c>
      <c r="N21">
        <v>472</v>
      </c>
      <c r="O21">
        <v>18407</v>
      </c>
      <c r="S21">
        <v>43</v>
      </c>
      <c r="T21">
        <v>1</v>
      </c>
      <c r="U21">
        <v>206</v>
      </c>
      <c r="V21">
        <v>233</v>
      </c>
      <c r="W21">
        <v>26567</v>
      </c>
      <c r="X21" s="2">
        <f t="shared" si="0"/>
        <v>0.88412017167381973</v>
      </c>
      <c r="Y21">
        <f t="shared" si="2"/>
        <v>3457</v>
      </c>
      <c r="Z21">
        <f t="shared" si="3"/>
        <v>5397</v>
      </c>
      <c r="AA21" s="3">
        <f t="shared" si="1"/>
        <v>0.64054104131925138</v>
      </c>
    </row>
    <row r="22" spans="4:27" x14ac:dyDescent="0.25">
      <c r="D22">
        <v>3</v>
      </c>
      <c r="E22">
        <v>7</v>
      </c>
      <c r="F22">
        <v>47</v>
      </c>
      <c r="G22">
        <v>7</v>
      </c>
      <c r="H22">
        <v>1925</v>
      </c>
      <c r="L22">
        <v>24</v>
      </c>
      <c r="M22">
        <v>389</v>
      </c>
      <c r="N22">
        <v>402</v>
      </c>
      <c r="O22">
        <v>19409</v>
      </c>
      <c r="S22">
        <v>35</v>
      </c>
      <c r="T22">
        <v>1</v>
      </c>
      <c r="U22">
        <v>204</v>
      </c>
      <c r="V22">
        <v>176</v>
      </c>
      <c r="W22">
        <v>28889</v>
      </c>
      <c r="X22" s="2">
        <f t="shared" si="0"/>
        <v>1.1590909090909092</v>
      </c>
      <c r="Y22">
        <f t="shared" si="2"/>
        <v>3661</v>
      </c>
      <c r="Z22">
        <f t="shared" si="3"/>
        <v>5573</v>
      </c>
      <c r="AA22" s="3">
        <f t="shared" si="1"/>
        <v>0.65691727974161129</v>
      </c>
    </row>
    <row r="23" spans="4:27" x14ac:dyDescent="0.25">
      <c r="D23">
        <v>3</v>
      </c>
      <c r="E23">
        <v>8</v>
      </c>
      <c r="F23">
        <v>652</v>
      </c>
      <c r="G23">
        <v>212</v>
      </c>
      <c r="H23">
        <v>1925</v>
      </c>
      <c r="L23">
        <v>25</v>
      </c>
      <c r="M23">
        <v>396</v>
      </c>
      <c r="N23">
        <v>489</v>
      </c>
      <c r="O23">
        <v>19843</v>
      </c>
      <c r="S23">
        <v>47</v>
      </c>
      <c r="T23">
        <v>1</v>
      </c>
      <c r="U23">
        <v>218</v>
      </c>
      <c r="V23">
        <v>224</v>
      </c>
      <c r="W23">
        <v>31597</v>
      </c>
      <c r="X23" s="2">
        <f t="shared" si="0"/>
        <v>0.9732142857142857</v>
      </c>
      <c r="Y23">
        <f t="shared" si="2"/>
        <v>3879</v>
      </c>
      <c r="Z23">
        <f t="shared" si="3"/>
        <v>5797</v>
      </c>
      <c r="AA23" s="3">
        <f t="shared" si="1"/>
        <v>0.66913920993617393</v>
      </c>
    </row>
    <row r="24" spans="4:27" x14ac:dyDescent="0.25">
      <c r="D24">
        <v>3</v>
      </c>
      <c r="E24">
        <v>9</v>
      </c>
      <c r="F24">
        <v>3</v>
      </c>
      <c r="G24">
        <v>1</v>
      </c>
      <c r="H24">
        <v>1925</v>
      </c>
      <c r="L24">
        <v>31</v>
      </c>
      <c r="M24">
        <v>331</v>
      </c>
      <c r="N24">
        <v>551</v>
      </c>
      <c r="O24">
        <v>20758</v>
      </c>
      <c r="S24">
        <v>41</v>
      </c>
      <c r="T24">
        <v>1</v>
      </c>
      <c r="U24">
        <v>226</v>
      </c>
      <c r="V24">
        <v>234</v>
      </c>
      <c r="W24">
        <v>32741</v>
      </c>
      <c r="X24" s="2">
        <f t="shared" si="0"/>
        <v>0.96581196581196582</v>
      </c>
      <c r="Y24">
        <f t="shared" si="2"/>
        <v>4105</v>
      </c>
      <c r="Z24">
        <f t="shared" si="3"/>
        <v>6031</v>
      </c>
      <c r="AA24" s="3">
        <f t="shared" si="1"/>
        <v>0.68064997512850278</v>
      </c>
    </row>
    <row r="25" spans="4:27" x14ac:dyDescent="0.25">
      <c r="D25">
        <v>3</v>
      </c>
      <c r="E25">
        <v>10</v>
      </c>
      <c r="F25">
        <v>178</v>
      </c>
      <c r="G25">
        <v>117</v>
      </c>
      <c r="H25">
        <v>1925</v>
      </c>
      <c r="L25">
        <v>26</v>
      </c>
      <c r="M25">
        <v>188</v>
      </c>
      <c r="N25">
        <v>234</v>
      </c>
      <c r="O25">
        <v>21168</v>
      </c>
      <c r="S25">
        <v>50</v>
      </c>
      <c r="T25">
        <v>1</v>
      </c>
      <c r="U25">
        <v>190</v>
      </c>
      <c r="V25">
        <v>294</v>
      </c>
      <c r="W25">
        <v>33653</v>
      </c>
      <c r="X25" s="2">
        <f t="shared" si="0"/>
        <v>0.6462585034013606</v>
      </c>
      <c r="Y25">
        <f t="shared" si="2"/>
        <v>4295</v>
      </c>
      <c r="Z25">
        <f t="shared" si="3"/>
        <v>6325</v>
      </c>
      <c r="AA25" s="3">
        <f t="shared" si="1"/>
        <v>0.67905138339920945</v>
      </c>
    </row>
    <row r="26" spans="4:27" x14ac:dyDescent="0.25">
      <c r="D26">
        <v>4</v>
      </c>
      <c r="E26">
        <v>1</v>
      </c>
      <c r="F26">
        <v>164</v>
      </c>
      <c r="G26">
        <v>319</v>
      </c>
      <c r="H26">
        <v>2948</v>
      </c>
      <c r="L26">
        <v>32</v>
      </c>
      <c r="M26">
        <v>378</v>
      </c>
      <c r="N26">
        <v>491</v>
      </c>
      <c r="O26">
        <v>21604</v>
      </c>
      <c r="S26">
        <v>53</v>
      </c>
      <c r="T26">
        <v>1</v>
      </c>
      <c r="U26">
        <v>167</v>
      </c>
      <c r="V26">
        <v>213</v>
      </c>
      <c r="W26">
        <v>34616</v>
      </c>
      <c r="X26" s="2">
        <f t="shared" si="0"/>
        <v>0.784037558685446</v>
      </c>
      <c r="Y26">
        <f t="shared" si="2"/>
        <v>4462</v>
      </c>
      <c r="Z26">
        <f t="shared" si="3"/>
        <v>6538</v>
      </c>
      <c r="AA26" s="3">
        <f t="shared" si="1"/>
        <v>0.68247170388498013</v>
      </c>
    </row>
    <row r="27" spans="4:27" x14ac:dyDescent="0.25">
      <c r="D27">
        <v>4</v>
      </c>
      <c r="E27">
        <v>2</v>
      </c>
      <c r="F27">
        <v>212</v>
      </c>
      <c r="G27">
        <v>280</v>
      </c>
      <c r="H27">
        <v>2948</v>
      </c>
      <c r="L27">
        <v>27</v>
      </c>
      <c r="M27">
        <v>667</v>
      </c>
      <c r="N27">
        <v>690</v>
      </c>
      <c r="O27">
        <v>22070</v>
      </c>
      <c r="S27">
        <v>55</v>
      </c>
      <c r="T27">
        <v>1</v>
      </c>
      <c r="U27">
        <v>147</v>
      </c>
      <c r="V27">
        <v>334</v>
      </c>
      <c r="W27">
        <v>35559</v>
      </c>
      <c r="X27" s="2">
        <f t="shared" si="0"/>
        <v>0.44011976047904194</v>
      </c>
      <c r="Y27">
        <f t="shared" si="2"/>
        <v>4609</v>
      </c>
      <c r="Z27">
        <f t="shared" si="3"/>
        <v>6872</v>
      </c>
      <c r="AA27" s="3">
        <f t="shared" si="1"/>
        <v>0.67069266589057042</v>
      </c>
    </row>
    <row r="28" spans="4:27" x14ac:dyDescent="0.25">
      <c r="D28">
        <v>4</v>
      </c>
      <c r="E28">
        <v>3</v>
      </c>
      <c r="F28">
        <v>157</v>
      </c>
      <c r="G28">
        <v>336</v>
      </c>
      <c r="H28">
        <v>2948</v>
      </c>
      <c r="L28">
        <v>36</v>
      </c>
      <c r="M28">
        <v>893</v>
      </c>
      <c r="N28">
        <v>948</v>
      </c>
      <c r="O28">
        <v>22532</v>
      </c>
      <c r="S28">
        <v>46</v>
      </c>
      <c r="T28">
        <v>1</v>
      </c>
      <c r="U28">
        <v>142</v>
      </c>
      <c r="V28">
        <v>176</v>
      </c>
      <c r="W28">
        <v>36060</v>
      </c>
      <c r="X28" s="2">
        <f t="shared" si="0"/>
        <v>0.80681818181818177</v>
      </c>
      <c r="Y28">
        <f t="shared" si="2"/>
        <v>4751</v>
      </c>
      <c r="Z28">
        <f t="shared" si="3"/>
        <v>7048</v>
      </c>
      <c r="AA28" s="3">
        <f t="shared" si="1"/>
        <v>0.67409194097616343</v>
      </c>
    </row>
    <row r="29" spans="4:27" x14ac:dyDescent="0.25">
      <c r="D29">
        <v>4</v>
      </c>
      <c r="E29">
        <v>4</v>
      </c>
      <c r="F29">
        <v>196</v>
      </c>
      <c r="G29">
        <v>291</v>
      </c>
      <c r="H29">
        <v>2948</v>
      </c>
      <c r="L29">
        <v>29</v>
      </c>
      <c r="M29">
        <v>333</v>
      </c>
      <c r="N29">
        <v>410</v>
      </c>
      <c r="O29">
        <v>23401</v>
      </c>
      <c r="S29">
        <v>58</v>
      </c>
      <c r="T29">
        <v>1</v>
      </c>
      <c r="U29">
        <v>285</v>
      </c>
      <c r="V29">
        <v>216</v>
      </c>
      <c r="W29">
        <v>38592</v>
      </c>
      <c r="X29" s="2">
        <f t="shared" si="0"/>
        <v>1.3194444444444444</v>
      </c>
      <c r="Y29">
        <f t="shared" si="2"/>
        <v>5036</v>
      </c>
      <c r="Z29">
        <f t="shared" si="3"/>
        <v>7264</v>
      </c>
      <c r="AA29" s="3">
        <f t="shared" si="1"/>
        <v>0.69328193832599116</v>
      </c>
    </row>
    <row r="30" spans="4:27" x14ac:dyDescent="0.25">
      <c r="D30">
        <v>4</v>
      </c>
      <c r="E30">
        <v>6</v>
      </c>
      <c r="F30">
        <v>214</v>
      </c>
      <c r="G30">
        <v>138</v>
      </c>
      <c r="H30">
        <v>2948</v>
      </c>
      <c r="L30">
        <v>30</v>
      </c>
      <c r="M30">
        <v>366</v>
      </c>
      <c r="N30">
        <v>557</v>
      </c>
      <c r="O30">
        <v>23817</v>
      </c>
      <c r="S30">
        <v>62</v>
      </c>
      <c r="T30">
        <v>1</v>
      </c>
      <c r="U30">
        <v>80</v>
      </c>
      <c r="V30">
        <v>409</v>
      </c>
      <c r="W30">
        <v>40087</v>
      </c>
      <c r="X30" s="2">
        <f t="shared" si="0"/>
        <v>0.19559902200488999</v>
      </c>
      <c r="Y30">
        <f t="shared" si="2"/>
        <v>5116</v>
      </c>
      <c r="Z30">
        <f t="shared" si="3"/>
        <v>7673</v>
      </c>
      <c r="AA30" s="3">
        <f t="shared" si="1"/>
        <v>0.66675355141404924</v>
      </c>
    </row>
    <row r="31" spans="4:27" x14ac:dyDescent="0.25">
      <c r="D31">
        <v>4</v>
      </c>
      <c r="E31">
        <v>7</v>
      </c>
      <c r="F31">
        <v>2</v>
      </c>
      <c r="G31">
        <v>0</v>
      </c>
      <c r="H31">
        <v>2948</v>
      </c>
      <c r="L31">
        <v>38</v>
      </c>
      <c r="M31">
        <v>588</v>
      </c>
      <c r="N31">
        <v>651</v>
      </c>
      <c r="O31">
        <v>24258</v>
      </c>
      <c r="S31">
        <v>63</v>
      </c>
      <c r="T31">
        <v>1</v>
      </c>
      <c r="U31">
        <v>180</v>
      </c>
      <c r="V31">
        <v>306</v>
      </c>
      <c r="W31">
        <v>40589</v>
      </c>
      <c r="X31" s="2">
        <f t="shared" si="0"/>
        <v>0.58823529411764708</v>
      </c>
      <c r="Y31">
        <f t="shared" si="2"/>
        <v>5296</v>
      </c>
      <c r="Z31">
        <f t="shared" si="3"/>
        <v>7979</v>
      </c>
      <c r="AA31" s="3">
        <f t="shared" si="1"/>
        <v>0.66374232359944851</v>
      </c>
    </row>
    <row r="32" spans="4:27" x14ac:dyDescent="0.25">
      <c r="D32">
        <v>4</v>
      </c>
      <c r="E32">
        <v>8</v>
      </c>
      <c r="F32">
        <v>51</v>
      </c>
      <c r="G32">
        <v>24</v>
      </c>
      <c r="H32">
        <v>2948</v>
      </c>
      <c r="L32">
        <v>39</v>
      </c>
      <c r="M32">
        <v>411</v>
      </c>
      <c r="N32">
        <v>426</v>
      </c>
      <c r="O32">
        <v>24703</v>
      </c>
      <c r="S32">
        <v>52</v>
      </c>
      <c r="T32">
        <v>1</v>
      </c>
      <c r="U32">
        <v>123</v>
      </c>
      <c r="V32">
        <v>236</v>
      </c>
      <c r="W32">
        <v>41088</v>
      </c>
      <c r="X32" s="2">
        <f t="shared" si="0"/>
        <v>0.52118644067796616</v>
      </c>
      <c r="Y32">
        <f t="shared" si="2"/>
        <v>5419</v>
      </c>
      <c r="Z32">
        <f t="shared" si="3"/>
        <v>8215</v>
      </c>
      <c r="AA32" s="3">
        <f t="shared" si="1"/>
        <v>0.65964698721850279</v>
      </c>
    </row>
    <row r="33" spans="4:27" x14ac:dyDescent="0.25">
      <c r="D33">
        <v>4</v>
      </c>
      <c r="E33">
        <v>9</v>
      </c>
      <c r="F33">
        <v>198</v>
      </c>
      <c r="G33">
        <v>74</v>
      </c>
      <c r="H33">
        <v>2948</v>
      </c>
      <c r="L33">
        <v>28</v>
      </c>
      <c r="M33">
        <v>316</v>
      </c>
      <c r="N33">
        <v>481</v>
      </c>
      <c r="O33">
        <v>25631</v>
      </c>
      <c r="S33">
        <v>61</v>
      </c>
      <c r="T33">
        <v>1</v>
      </c>
      <c r="U33">
        <v>237</v>
      </c>
      <c r="V33">
        <v>243</v>
      </c>
      <c r="W33">
        <v>41459</v>
      </c>
      <c r="X33" s="2">
        <f t="shared" si="0"/>
        <v>0.97530864197530864</v>
      </c>
      <c r="Y33">
        <f t="shared" si="2"/>
        <v>5656</v>
      </c>
      <c r="Z33">
        <f t="shared" si="3"/>
        <v>8458</v>
      </c>
      <c r="AA33" s="3">
        <f t="shared" si="1"/>
        <v>0.66871600851265078</v>
      </c>
    </row>
    <row r="34" spans="4:27" x14ac:dyDescent="0.25">
      <c r="D34">
        <v>4</v>
      </c>
      <c r="E34">
        <v>10</v>
      </c>
      <c r="F34">
        <v>699</v>
      </c>
      <c r="G34">
        <v>267</v>
      </c>
      <c r="H34">
        <v>2948</v>
      </c>
      <c r="L34">
        <v>42</v>
      </c>
      <c r="M34">
        <v>331</v>
      </c>
      <c r="N34">
        <v>640</v>
      </c>
      <c r="O34">
        <v>26065</v>
      </c>
      <c r="S34">
        <v>54</v>
      </c>
      <c r="T34">
        <v>1</v>
      </c>
      <c r="U34">
        <v>192</v>
      </c>
      <c r="V34">
        <v>297</v>
      </c>
      <c r="W34">
        <v>44666</v>
      </c>
      <c r="X34" s="2">
        <f t="shared" si="0"/>
        <v>0.64646464646464652</v>
      </c>
      <c r="Y34">
        <f t="shared" si="2"/>
        <v>5848</v>
      </c>
      <c r="Z34">
        <f t="shared" si="3"/>
        <v>8755</v>
      </c>
      <c r="AA34" s="3">
        <f t="shared" si="1"/>
        <v>0.66796116504854364</v>
      </c>
    </row>
    <row r="35" spans="4:27" x14ac:dyDescent="0.25">
      <c r="D35">
        <v>5</v>
      </c>
      <c r="E35">
        <v>1</v>
      </c>
      <c r="F35">
        <v>174</v>
      </c>
      <c r="G35">
        <v>319</v>
      </c>
      <c r="H35">
        <v>4948</v>
      </c>
      <c r="L35">
        <v>43</v>
      </c>
      <c r="M35">
        <v>821</v>
      </c>
      <c r="N35">
        <v>1073</v>
      </c>
      <c r="O35">
        <v>26567</v>
      </c>
      <c r="S35">
        <v>64</v>
      </c>
      <c r="T35">
        <v>1</v>
      </c>
      <c r="U35">
        <v>196</v>
      </c>
      <c r="V35">
        <v>286</v>
      </c>
      <c r="W35">
        <v>45168</v>
      </c>
      <c r="X35" s="2">
        <f t="shared" si="0"/>
        <v>0.68531468531468531</v>
      </c>
      <c r="Y35">
        <f t="shared" si="2"/>
        <v>6044</v>
      </c>
      <c r="Z35">
        <f t="shared" si="3"/>
        <v>9041</v>
      </c>
      <c r="AA35" s="3">
        <f t="shared" si="1"/>
        <v>0.66851012056188475</v>
      </c>
    </row>
    <row r="36" spans="4:27" x14ac:dyDescent="0.25">
      <c r="D36">
        <v>5</v>
      </c>
      <c r="E36">
        <v>2</v>
      </c>
      <c r="F36">
        <v>185</v>
      </c>
      <c r="G36">
        <v>307</v>
      </c>
      <c r="H36">
        <v>4948</v>
      </c>
      <c r="L36">
        <v>45</v>
      </c>
      <c r="M36">
        <v>463</v>
      </c>
      <c r="N36">
        <v>765</v>
      </c>
      <c r="O36">
        <v>28471</v>
      </c>
      <c r="S36">
        <v>56</v>
      </c>
      <c r="T36">
        <v>1</v>
      </c>
      <c r="U36">
        <v>243</v>
      </c>
      <c r="V36">
        <v>252</v>
      </c>
      <c r="W36">
        <v>48131</v>
      </c>
      <c r="X36" s="2">
        <f t="shared" si="0"/>
        <v>0.9642857142857143</v>
      </c>
      <c r="Y36">
        <f t="shared" si="2"/>
        <v>6287</v>
      </c>
      <c r="Z36">
        <f t="shared" si="3"/>
        <v>9293</v>
      </c>
      <c r="AA36" s="3">
        <f t="shared" si="1"/>
        <v>0.67653072204885401</v>
      </c>
    </row>
    <row r="37" spans="4:27" x14ac:dyDescent="0.25">
      <c r="D37">
        <v>5</v>
      </c>
      <c r="E37">
        <v>6</v>
      </c>
      <c r="F37">
        <v>256</v>
      </c>
      <c r="G37">
        <v>129</v>
      </c>
      <c r="H37">
        <v>4948</v>
      </c>
      <c r="L37">
        <v>35</v>
      </c>
      <c r="M37">
        <v>415</v>
      </c>
      <c r="N37">
        <v>407</v>
      </c>
      <c r="O37">
        <v>28889</v>
      </c>
      <c r="S37">
        <v>70</v>
      </c>
      <c r="T37">
        <v>1</v>
      </c>
      <c r="U37">
        <v>307</v>
      </c>
      <c r="V37">
        <v>193</v>
      </c>
      <c r="W37">
        <v>51722</v>
      </c>
      <c r="X37" s="2">
        <f t="shared" si="0"/>
        <v>1.5906735751295338</v>
      </c>
      <c r="Y37">
        <f t="shared" si="2"/>
        <v>6594</v>
      </c>
      <c r="Z37">
        <f t="shared" si="3"/>
        <v>9486</v>
      </c>
      <c r="AA37" s="3">
        <f t="shared" si="1"/>
        <v>0.69512966476913352</v>
      </c>
    </row>
    <row r="38" spans="4:27" x14ac:dyDescent="0.25">
      <c r="D38">
        <v>5</v>
      </c>
      <c r="E38">
        <v>7</v>
      </c>
      <c r="F38">
        <v>594</v>
      </c>
      <c r="G38">
        <v>193</v>
      </c>
      <c r="H38">
        <v>4948</v>
      </c>
      <c r="L38">
        <v>44</v>
      </c>
      <c r="M38">
        <v>439</v>
      </c>
      <c r="N38">
        <v>407</v>
      </c>
      <c r="O38">
        <v>30777</v>
      </c>
      <c r="S38">
        <v>71</v>
      </c>
      <c r="T38">
        <v>1</v>
      </c>
      <c r="U38">
        <v>202</v>
      </c>
      <c r="V38">
        <v>263</v>
      </c>
      <c r="W38">
        <v>53011</v>
      </c>
      <c r="X38" s="2">
        <f t="shared" si="0"/>
        <v>0.76806083650190116</v>
      </c>
      <c r="Y38">
        <f t="shared" si="2"/>
        <v>6796</v>
      </c>
      <c r="Z38">
        <f t="shared" si="3"/>
        <v>9749</v>
      </c>
      <c r="AA38" s="3">
        <f t="shared" si="1"/>
        <v>0.69709713816801722</v>
      </c>
    </row>
    <row r="39" spans="4:27" x14ac:dyDescent="0.25">
      <c r="D39">
        <v>5</v>
      </c>
      <c r="E39">
        <v>8</v>
      </c>
      <c r="F39">
        <v>12</v>
      </c>
      <c r="G39">
        <v>4</v>
      </c>
      <c r="H39">
        <v>4948</v>
      </c>
      <c r="L39">
        <v>47</v>
      </c>
      <c r="M39">
        <v>524</v>
      </c>
      <c r="N39">
        <v>584</v>
      </c>
      <c r="O39">
        <v>31597</v>
      </c>
      <c r="S39">
        <v>60</v>
      </c>
      <c r="T39">
        <v>1</v>
      </c>
      <c r="U39">
        <v>184</v>
      </c>
      <c r="V39">
        <v>290</v>
      </c>
      <c r="W39">
        <v>54009</v>
      </c>
      <c r="X39" s="2">
        <f t="shared" si="0"/>
        <v>0.6344827586206897</v>
      </c>
      <c r="Y39">
        <f t="shared" si="2"/>
        <v>6980</v>
      </c>
      <c r="Z39">
        <f t="shared" si="3"/>
        <v>10039</v>
      </c>
      <c r="AA39" s="3">
        <f t="shared" si="1"/>
        <v>0.69528837533618881</v>
      </c>
    </row>
    <row r="40" spans="4:27" x14ac:dyDescent="0.25">
      <c r="D40">
        <v>5</v>
      </c>
      <c r="E40">
        <v>9</v>
      </c>
      <c r="F40">
        <v>630</v>
      </c>
      <c r="G40">
        <v>230</v>
      </c>
      <c r="H40">
        <v>4948</v>
      </c>
      <c r="L40">
        <v>48</v>
      </c>
      <c r="M40">
        <v>411</v>
      </c>
      <c r="N40">
        <v>334</v>
      </c>
      <c r="O40">
        <v>31901</v>
      </c>
      <c r="S40">
        <v>72</v>
      </c>
      <c r="T40">
        <v>1</v>
      </c>
      <c r="U40">
        <v>145</v>
      </c>
      <c r="V40">
        <v>293</v>
      </c>
      <c r="W40">
        <v>54882</v>
      </c>
      <c r="X40" s="2">
        <f t="shared" si="0"/>
        <v>0.4948805460750853</v>
      </c>
      <c r="Y40">
        <f t="shared" si="2"/>
        <v>7125</v>
      </c>
      <c r="Z40">
        <f t="shared" si="3"/>
        <v>10332</v>
      </c>
      <c r="AA40" s="3">
        <f t="shared" si="1"/>
        <v>0.68960511033681771</v>
      </c>
    </row>
    <row r="41" spans="4:27" x14ac:dyDescent="0.25">
      <c r="D41">
        <v>6</v>
      </c>
      <c r="E41">
        <v>2</v>
      </c>
      <c r="F41">
        <v>192</v>
      </c>
      <c r="G41">
        <v>300</v>
      </c>
      <c r="H41">
        <v>6441</v>
      </c>
      <c r="L41">
        <v>49</v>
      </c>
      <c r="M41">
        <v>531</v>
      </c>
      <c r="N41">
        <v>464</v>
      </c>
      <c r="O41">
        <v>32282</v>
      </c>
      <c r="S41">
        <v>73</v>
      </c>
      <c r="T41">
        <v>1</v>
      </c>
      <c r="U41">
        <v>215</v>
      </c>
      <c r="V41">
        <v>258</v>
      </c>
      <c r="W41">
        <v>56287</v>
      </c>
      <c r="X41" s="2">
        <f t="shared" si="0"/>
        <v>0.83333333333333337</v>
      </c>
      <c r="Y41">
        <f t="shared" si="2"/>
        <v>7340</v>
      </c>
      <c r="Z41">
        <f t="shared" si="3"/>
        <v>10590</v>
      </c>
      <c r="AA41" s="3">
        <f t="shared" si="1"/>
        <v>0.69310670443814915</v>
      </c>
    </row>
    <row r="42" spans="4:27" x14ac:dyDescent="0.25">
      <c r="D42">
        <v>6</v>
      </c>
      <c r="E42">
        <v>3</v>
      </c>
      <c r="F42">
        <v>152</v>
      </c>
      <c r="G42">
        <v>337</v>
      </c>
      <c r="H42">
        <v>6441</v>
      </c>
      <c r="L42">
        <v>41</v>
      </c>
      <c r="M42">
        <v>403</v>
      </c>
      <c r="N42">
        <v>544</v>
      </c>
      <c r="O42">
        <v>32741</v>
      </c>
      <c r="S42">
        <v>75</v>
      </c>
      <c r="T42">
        <v>1</v>
      </c>
      <c r="U42">
        <v>218</v>
      </c>
      <c r="V42">
        <v>190</v>
      </c>
      <c r="W42">
        <v>60252</v>
      </c>
      <c r="X42" s="2">
        <f t="shared" si="0"/>
        <v>1.1473684210526316</v>
      </c>
      <c r="Y42">
        <f t="shared" si="2"/>
        <v>7558</v>
      </c>
      <c r="Z42">
        <f t="shared" si="3"/>
        <v>10780</v>
      </c>
      <c r="AA42" s="3">
        <f t="shared" si="1"/>
        <v>0.70111317254174399</v>
      </c>
    </row>
    <row r="43" spans="4:27" x14ac:dyDescent="0.25">
      <c r="D43">
        <v>6</v>
      </c>
      <c r="E43">
        <v>6</v>
      </c>
      <c r="F43">
        <v>240</v>
      </c>
      <c r="G43">
        <v>189</v>
      </c>
      <c r="H43">
        <v>6441</v>
      </c>
      <c r="L43">
        <v>50</v>
      </c>
      <c r="M43">
        <v>413</v>
      </c>
      <c r="N43">
        <v>556</v>
      </c>
      <c r="O43">
        <v>33653</v>
      </c>
      <c r="S43">
        <v>74</v>
      </c>
      <c r="T43">
        <v>1</v>
      </c>
      <c r="U43">
        <v>212</v>
      </c>
      <c r="V43">
        <v>200</v>
      </c>
      <c r="W43">
        <v>63157</v>
      </c>
      <c r="X43" s="2">
        <f t="shared" si="0"/>
        <v>1.06</v>
      </c>
      <c r="Y43">
        <f t="shared" si="2"/>
        <v>7770</v>
      </c>
      <c r="Z43">
        <f t="shared" si="3"/>
        <v>10980</v>
      </c>
      <c r="AA43" s="3">
        <f t="shared" si="1"/>
        <v>0.70765027322404372</v>
      </c>
    </row>
    <row r="44" spans="4:27" x14ac:dyDescent="0.25">
      <c r="D44">
        <v>6</v>
      </c>
      <c r="E44">
        <v>8</v>
      </c>
      <c r="F44">
        <v>30</v>
      </c>
      <c r="G44">
        <v>16</v>
      </c>
      <c r="H44">
        <v>6441</v>
      </c>
      <c r="L44">
        <v>51</v>
      </c>
      <c r="M44">
        <v>216</v>
      </c>
      <c r="N44">
        <v>277</v>
      </c>
      <c r="O44">
        <v>33654</v>
      </c>
      <c r="S44">
        <v>79</v>
      </c>
      <c r="T44">
        <v>1</v>
      </c>
      <c r="U44">
        <v>224</v>
      </c>
      <c r="V44">
        <v>131</v>
      </c>
      <c r="W44">
        <v>64091</v>
      </c>
      <c r="X44" s="2">
        <f t="shared" si="0"/>
        <v>1.7099236641221374</v>
      </c>
      <c r="Y44">
        <f t="shared" si="2"/>
        <v>7994</v>
      </c>
      <c r="Z44">
        <f t="shared" si="3"/>
        <v>11111</v>
      </c>
      <c r="AA44" s="3">
        <f t="shared" si="1"/>
        <v>0.71946719467194675</v>
      </c>
    </row>
    <row r="45" spans="4:27" x14ac:dyDescent="0.25">
      <c r="D45">
        <v>6</v>
      </c>
      <c r="E45">
        <v>9</v>
      </c>
      <c r="F45">
        <v>12</v>
      </c>
      <c r="G45">
        <v>5</v>
      </c>
      <c r="H45">
        <v>6441</v>
      </c>
      <c r="L45">
        <v>53</v>
      </c>
      <c r="M45">
        <v>594</v>
      </c>
      <c r="N45">
        <v>670</v>
      </c>
      <c r="O45">
        <v>34616</v>
      </c>
      <c r="S45">
        <v>80</v>
      </c>
      <c r="T45">
        <v>1</v>
      </c>
      <c r="U45">
        <v>163</v>
      </c>
      <c r="V45">
        <v>177</v>
      </c>
      <c r="W45">
        <v>65229</v>
      </c>
      <c r="X45" s="2">
        <f t="shared" si="0"/>
        <v>0.92090395480225984</v>
      </c>
      <c r="Y45">
        <f t="shared" si="2"/>
        <v>8157</v>
      </c>
      <c r="Z45">
        <f t="shared" si="3"/>
        <v>11288</v>
      </c>
      <c r="AA45" s="3">
        <f t="shared" si="1"/>
        <v>0.7226257973068746</v>
      </c>
    </row>
    <row r="46" spans="4:27" x14ac:dyDescent="0.25">
      <c r="D46">
        <v>6</v>
      </c>
      <c r="E46">
        <v>10</v>
      </c>
      <c r="F46">
        <v>388</v>
      </c>
      <c r="G46">
        <v>134</v>
      </c>
      <c r="H46">
        <v>6441</v>
      </c>
      <c r="L46">
        <v>55</v>
      </c>
      <c r="M46">
        <v>624</v>
      </c>
      <c r="N46">
        <v>819</v>
      </c>
      <c r="O46">
        <v>35559</v>
      </c>
      <c r="S46">
        <v>81</v>
      </c>
      <c r="T46">
        <v>1</v>
      </c>
      <c r="U46">
        <v>146</v>
      </c>
      <c r="V46">
        <v>123</v>
      </c>
      <c r="W46">
        <v>66473</v>
      </c>
      <c r="X46" s="2">
        <f t="shared" si="0"/>
        <v>1.1869918699186992</v>
      </c>
      <c r="Y46">
        <f t="shared" si="2"/>
        <v>8303</v>
      </c>
      <c r="Z46">
        <f t="shared" si="3"/>
        <v>11411</v>
      </c>
      <c r="AA46" s="3">
        <f t="shared" si="1"/>
        <v>0.72763123302076949</v>
      </c>
    </row>
    <row r="47" spans="4:27" x14ac:dyDescent="0.25">
      <c r="D47">
        <v>7</v>
      </c>
      <c r="E47">
        <v>1</v>
      </c>
      <c r="F47">
        <v>180</v>
      </c>
      <c r="G47">
        <v>311</v>
      </c>
      <c r="H47">
        <v>6941</v>
      </c>
      <c r="L47">
        <v>46</v>
      </c>
      <c r="M47">
        <v>299</v>
      </c>
      <c r="N47">
        <v>318</v>
      </c>
      <c r="O47">
        <v>36060</v>
      </c>
      <c r="S47">
        <v>77</v>
      </c>
      <c r="T47">
        <v>1</v>
      </c>
      <c r="U47">
        <v>223</v>
      </c>
      <c r="V47">
        <v>181</v>
      </c>
      <c r="W47">
        <v>66898</v>
      </c>
      <c r="X47" s="2">
        <f t="shared" si="0"/>
        <v>1.2320441988950277</v>
      </c>
      <c r="Y47">
        <f t="shared" si="2"/>
        <v>8526</v>
      </c>
      <c r="Z47">
        <f t="shared" si="3"/>
        <v>11592</v>
      </c>
      <c r="AA47" s="3">
        <f t="shared" si="1"/>
        <v>0.73550724637681164</v>
      </c>
    </row>
    <row r="48" spans="4:27" x14ac:dyDescent="0.25">
      <c r="D48">
        <v>7</v>
      </c>
      <c r="E48">
        <v>2</v>
      </c>
      <c r="F48">
        <v>186</v>
      </c>
      <c r="G48">
        <v>308</v>
      </c>
      <c r="H48">
        <v>6941</v>
      </c>
      <c r="L48">
        <v>59</v>
      </c>
      <c r="M48">
        <v>504</v>
      </c>
      <c r="N48">
        <v>837</v>
      </c>
      <c r="O48">
        <v>36786</v>
      </c>
      <c r="S48">
        <v>86</v>
      </c>
      <c r="T48">
        <v>1</v>
      </c>
      <c r="U48">
        <v>302</v>
      </c>
      <c r="V48">
        <v>203</v>
      </c>
      <c r="W48">
        <v>73571</v>
      </c>
      <c r="X48" s="2">
        <f t="shared" si="0"/>
        <v>1.4876847290640394</v>
      </c>
      <c r="Y48">
        <f t="shared" si="2"/>
        <v>8828</v>
      </c>
      <c r="Z48">
        <f t="shared" si="3"/>
        <v>11795</v>
      </c>
      <c r="AA48" s="3">
        <f t="shared" si="1"/>
        <v>0.74845273420941072</v>
      </c>
    </row>
    <row r="49" spans="4:27" x14ac:dyDescent="0.25">
      <c r="D49">
        <v>7</v>
      </c>
      <c r="E49">
        <v>7</v>
      </c>
      <c r="F49">
        <v>640</v>
      </c>
      <c r="G49">
        <v>282</v>
      </c>
      <c r="H49">
        <v>6941</v>
      </c>
      <c r="L49">
        <v>58</v>
      </c>
      <c r="M49">
        <v>759</v>
      </c>
      <c r="N49">
        <v>661</v>
      </c>
      <c r="O49">
        <v>38592</v>
      </c>
      <c r="S49">
        <v>87</v>
      </c>
      <c r="T49">
        <v>1</v>
      </c>
      <c r="U49">
        <v>304</v>
      </c>
      <c r="V49">
        <v>245</v>
      </c>
      <c r="W49">
        <v>74563</v>
      </c>
      <c r="X49" s="2">
        <f t="shared" si="0"/>
        <v>1.2408163265306122</v>
      </c>
      <c r="Y49">
        <f t="shared" si="2"/>
        <v>9132</v>
      </c>
      <c r="Z49">
        <f t="shared" si="3"/>
        <v>12040</v>
      </c>
      <c r="AA49" s="3">
        <f t="shared" si="1"/>
        <v>0.75847176079734224</v>
      </c>
    </row>
    <row r="50" spans="4:27" x14ac:dyDescent="0.25">
      <c r="D50">
        <v>7</v>
      </c>
      <c r="E50">
        <v>8</v>
      </c>
      <c r="F50">
        <v>279</v>
      </c>
      <c r="G50">
        <v>111</v>
      </c>
      <c r="H50">
        <v>6941</v>
      </c>
      <c r="L50">
        <v>62</v>
      </c>
      <c r="M50">
        <v>390</v>
      </c>
      <c r="N50">
        <v>998</v>
      </c>
      <c r="O50">
        <v>40087</v>
      </c>
      <c r="S50">
        <v>90</v>
      </c>
      <c r="T50">
        <v>1</v>
      </c>
      <c r="U50">
        <v>178</v>
      </c>
      <c r="V50">
        <v>199</v>
      </c>
      <c r="W50">
        <v>77303</v>
      </c>
      <c r="X50" s="2">
        <f t="shared" si="0"/>
        <v>0.89447236180904521</v>
      </c>
      <c r="Y50">
        <f t="shared" si="2"/>
        <v>9310</v>
      </c>
      <c r="Z50">
        <f t="shared" si="3"/>
        <v>12239</v>
      </c>
      <c r="AA50" s="3">
        <f t="shared" si="1"/>
        <v>0.76068306234169458</v>
      </c>
    </row>
    <row r="51" spans="4:27" x14ac:dyDescent="0.25">
      <c r="D51">
        <v>7</v>
      </c>
      <c r="E51">
        <v>9</v>
      </c>
      <c r="F51">
        <v>50</v>
      </c>
      <c r="G51">
        <v>13</v>
      </c>
      <c r="H51">
        <v>6941</v>
      </c>
      <c r="L51">
        <v>63</v>
      </c>
      <c r="M51">
        <v>552</v>
      </c>
      <c r="N51">
        <v>902</v>
      </c>
      <c r="O51">
        <v>40589</v>
      </c>
      <c r="S51">
        <v>92</v>
      </c>
      <c r="T51">
        <v>1</v>
      </c>
      <c r="U51">
        <v>204</v>
      </c>
      <c r="V51">
        <v>175</v>
      </c>
      <c r="W51">
        <v>80837</v>
      </c>
      <c r="X51" s="2">
        <f t="shared" si="0"/>
        <v>1.1657142857142857</v>
      </c>
      <c r="Y51">
        <f t="shared" si="2"/>
        <v>9514</v>
      </c>
      <c r="Z51">
        <f t="shared" si="3"/>
        <v>12414</v>
      </c>
      <c r="AA51" s="3">
        <f t="shared" si="1"/>
        <v>0.76639278234251651</v>
      </c>
    </row>
    <row r="52" spans="4:27" x14ac:dyDescent="0.25">
      <c r="D52">
        <v>8</v>
      </c>
      <c r="E52">
        <v>3</v>
      </c>
      <c r="F52">
        <v>209</v>
      </c>
      <c r="G52">
        <v>281</v>
      </c>
      <c r="H52">
        <v>8442</v>
      </c>
      <c r="L52">
        <v>52</v>
      </c>
      <c r="M52">
        <v>308</v>
      </c>
      <c r="N52">
        <v>530</v>
      </c>
      <c r="O52">
        <v>41088</v>
      </c>
      <c r="S52">
        <v>96</v>
      </c>
      <c r="T52">
        <v>1</v>
      </c>
      <c r="U52">
        <v>280</v>
      </c>
      <c r="V52">
        <v>114</v>
      </c>
      <c r="W52">
        <v>84392</v>
      </c>
      <c r="X52" s="2">
        <f t="shared" si="0"/>
        <v>2.4561403508771931</v>
      </c>
      <c r="Y52">
        <f t="shared" si="2"/>
        <v>9794</v>
      </c>
      <c r="Z52">
        <f t="shared" si="3"/>
        <v>12528</v>
      </c>
      <c r="AA52" s="3">
        <f t="shared" si="1"/>
        <v>0.78176883780332052</v>
      </c>
    </row>
    <row r="53" spans="4:27" x14ac:dyDescent="0.25">
      <c r="D53">
        <v>8</v>
      </c>
      <c r="E53">
        <v>4</v>
      </c>
      <c r="F53">
        <v>185</v>
      </c>
      <c r="G53">
        <v>303</v>
      </c>
      <c r="H53">
        <v>8442</v>
      </c>
      <c r="L53">
        <v>61</v>
      </c>
      <c r="M53">
        <v>752</v>
      </c>
      <c r="N53">
        <v>622</v>
      </c>
      <c r="O53">
        <v>41459</v>
      </c>
      <c r="S53">
        <v>97</v>
      </c>
      <c r="T53">
        <v>1</v>
      </c>
      <c r="U53">
        <v>267</v>
      </c>
      <c r="V53">
        <v>139</v>
      </c>
      <c r="W53">
        <v>84794</v>
      </c>
      <c r="X53" s="2">
        <f t="shared" si="0"/>
        <v>1.920863309352518</v>
      </c>
      <c r="Y53">
        <f t="shared" si="2"/>
        <v>10061</v>
      </c>
      <c r="Z53">
        <f t="shared" si="3"/>
        <v>12667</v>
      </c>
      <c r="AA53" s="3">
        <f t="shared" si="1"/>
        <v>0.79426857187968736</v>
      </c>
    </row>
    <row r="54" spans="4:27" x14ac:dyDescent="0.25">
      <c r="D54">
        <v>8</v>
      </c>
      <c r="E54">
        <v>6</v>
      </c>
      <c r="F54">
        <v>229</v>
      </c>
      <c r="G54">
        <v>190</v>
      </c>
      <c r="H54">
        <v>8442</v>
      </c>
      <c r="L54">
        <v>65</v>
      </c>
      <c r="M54">
        <v>672</v>
      </c>
      <c r="N54">
        <v>638</v>
      </c>
      <c r="O54">
        <v>42359</v>
      </c>
      <c r="S54">
        <v>100</v>
      </c>
      <c r="T54">
        <v>1</v>
      </c>
      <c r="U54">
        <v>362</v>
      </c>
      <c r="V54">
        <v>172</v>
      </c>
      <c r="W54">
        <v>87829</v>
      </c>
      <c r="X54" s="2">
        <f t="shared" si="0"/>
        <v>2.1046511627906979</v>
      </c>
      <c r="Y54">
        <f t="shared" si="2"/>
        <v>10423</v>
      </c>
      <c r="Z54">
        <f t="shared" si="3"/>
        <v>12839</v>
      </c>
      <c r="AA54" s="3">
        <f t="shared" si="1"/>
        <v>0.81182335072824985</v>
      </c>
    </row>
    <row r="55" spans="4:27" x14ac:dyDescent="0.25">
      <c r="D55">
        <v>8</v>
      </c>
      <c r="E55">
        <v>7</v>
      </c>
      <c r="F55">
        <v>740</v>
      </c>
      <c r="G55">
        <v>231</v>
      </c>
      <c r="H55">
        <v>8442</v>
      </c>
      <c r="L55">
        <v>33</v>
      </c>
      <c r="M55">
        <v>231</v>
      </c>
      <c r="N55">
        <v>219</v>
      </c>
      <c r="O55">
        <v>43235</v>
      </c>
      <c r="S55">
        <v>101</v>
      </c>
      <c r="T55">
        <v>1</v>
      </c>
      <c r="U55">
        <v>182</v>
      </c>
      <c r="V55">
        <v>173</v>
      </c>
      <c r="W55">
        <v>89657</v>
      </c>
      <c r="X55" s="2">
        <f t="shared" si="0"/>
        <v>1.0520231213872833</v>
      </c>
      <c r="Y55">
        <f t="shared" si="2"/>
        <v>10605</v>
      </c>
      <c r="Z55">
        <f t="shared" si="3"/>
        <v>13012</v>
      </c>
      <c r="AA55" s="3">
        <f t="shared" si="1"/>
        <v>0.81501690747002764</v>
      </c>
    </row>
    <row r="56" spans="4:27" x14ac:dyDescent="0.25">
      <c r="D56">
        <v>8</v>
      </c>
      <c r="E56">
        <v>8</v>
      </c>
      <c r="F56">
        <v>367</v>
      </c>
      <c r="G56">
        <v>166</v>
      </c>
      <c r="H56">
        <v>8442</v>
      </c>
      <c r="L56">
        <v>66</v>
      </c>
      <c r="M56">
        <v>350</v>
      </c>
      <c r="N56">
        <v>598</v>
      </c>
      <c r="O56">
        <v>43698</v>
      </c>
      <c r="S56">
        <v>89</v>
      </c>
      <c r="T56">
        <v>1</v>
      </c>
      <c r="U56">
        <v>229</v>
      </c>
      <c r="V56">
        <v>149</v>
      </c>
      <c r="W56">
        <v>90463</v>
      </c>
      <c r="X56" s="2">
        <f t="shared" si="0"/>
        <v>1.5369127516778522</v>
      </c>
      <c r="Y56">
        <f t="shared" si="2"/>
        <v>10834</v>
      </c>
      <c r="Z56">
        <f t="shared" si="3"/>
        <v>13161</v>
      </c>
      <c r="AA56" s="3">
        <f t="shared" si="1"/>
        <v>0.823189727224375</v>
      </c>
    </row>
    <row r="57" spans="4:27" x14ac:dyDescent="0.25">
      <c r="D57">
        <v>8</v>
      </c>
      <c r="E57">
        <v>9</v>
      </c>
      <c r="F57">
        <v>0</v>
      </c>
      <c r="G57">
        <v>1</v>
      </c>
      <c r="H57">
        <v>8442</v>
      </c>
      <c r="L57">
        <v>54</v>
      </c>
      <c r="M57">
        <v>402</v>
      </c>
      <c r="N57">
        <v>427</v>
      </c>
      <c r="O57">
        <v>44666</v>
      </c>
      <c r="S57">
        <v>102</v>
      </c>
      <c r="T57">
        <v>1</v>
      </c>
      <c r="U57">
        <v>217</v>
      </c>
      <c r="V57">
        <v>222</v>
      </c>
      <c r="W57">
        <v>92468</v>
      </c>
      <c r="X57" s="2">
        <f t="shared" si="0"/>
        <v>0.97747747747747749</v>
      </c>
      <c r="Y57">
        <f t="shared" si="2"/>
        <v>11051</v>
      </c>
      <c r="Z57">
        <f t="shared" si="3"/>
        <v>13383</v>
      </c>
      <c r="AA57" s="3">
        <f t="shared" si="1"/>
        <v>0.82574908465964281</v>
      </c>
    </row>
    <row r="58" spans="4:27" x14ac:dyDescent="0.25">
      <c r="D58">
        <v>8</v>
      </c>
      <c r="E58">
        <v>10</v>
      </c>
      <c r="F58">
        <v>506</v>
      </c>
      <c r="G58">
        <v>138</v>
      </c>
      <c r="H58">
        <v>8442</v>
      </c>
      <c r="L58">
        <v>64</v>
      </c>
      <c r="M58">
        <v>621</v>
      </c>
      <c r="N58">
        <v>779</v>
      </c>
      <c r="O58">
        <v>45168</v>
      </c>
      <c r="S58">
        <v>103</v>
      </c>
      <c r="T58">
        <v>1</v>
      </c>
      <c r="U58">
        <v>371</v>
      </c>
      <c r="V58">
        <v>138</v>
      </c>
      <c r="W58">
        <v>94528</v>
      </c>
      <c r="X58" s="2">
        <f t="shared" si="0"/>
        <v>2.6884057971014492</v>
      </c>
      <c r="Y58">
        <f t="shared" si="2"/>
        <v>11422</v>
      </c>
      <c r="Z58">
        <f t="shared" si="3"/>
        <v>13521</v>
      </c>
      <c r="AA58" s="3">
        <f t="shared" si="1"/>
        <v>0.84476000295836107</v>
      </c>
    </row>
    <row r="59" spans="4:27" x14ac:dyDescent="0.25">
      <c r="D59">
        <v>10</v>
      </c>
      <c r="E59">
        <v>1</v>
      </c>
      <c r="F59">
        <v>175</v>
      </c>
      <c r="G59">
        <v>317</v>
      </c>
      <c r="H59">
        <v>8948</v>
      </c>
      <c r="L59">
        <v>67</v>
      </c>
      <c r="M59">
        <v>699</v>
      </c>
      <c r="N59">
        <v>650</v>
      </c>
      <c r="O59">
        <v>45639</v>
      </c>
      <c r="S59">
        <v>104</v>
      </c>
      <c r="T59">
        <v>1</v>
      </c>
      <c r="U59">
        <v>247</v>
      </c>
      <c r="V59">
        <v>219</v>
      </c>
      <c r="W59">
        <v>95803</v>
      </c>
      <c r="X59" s="2">
        <f t="shared" si="0"/>
        <v>1.1278538812785388</v>
      </c>
      <c r="Y59">
        <f t="shared" si="2"/>
        <v>11669</v>
      </c>
      <c r="Z59">
        <f t="shared" si="3"/>
        <v>13740</v>
      </c>
      <c r="AA59" s="3">
        <f t="shared" si="1"/>
        <v>0.84927219796215425</v>
      </c>
    </row>
    <row r="60" spans="4:27" x14ac:dyDescent="0.25">
      <c r="D60">
        <v>10</v>
      </c>
      <c r="E60">
        <v>2</v>
      </c>
      <c r="F60">
        <v>141</v>
      </c>
      <c r="G60">
        <v>331</v>
      </c>
      <c r="H60">
        <v>8948</v>
      </c>
      <c r="L60">
        <v>34</v>
      </c>
      <c r="M60">
        <v>227</v>
      </c>
      <c r="N60">
        <v>261</v>
      </c>
      <c r="O60">
        <v>46137</v>
      </c>
      <c r="S60">
        <v>95</v>
      </c>
      <c r="T60">
        <v>1</v>
      </c>
      <c r="U60">
        <v>252</v>
      </c>
      <c r="V60">
        <v>188</v>
      </c>
      <c r="W60">
        <v>96161</v>
      </c>
      <c r="X60" s="2">
        <f t="shared" si="0"/>
        <v>1.3404255319148937</v>
      </c>
      <c r="Y60">
        <f t="shared" si="2"/>
        <v>11921</v>
      </c>
      <c r="Z60">
        <f t="shared" si="3"/>
        <v>13928</v>
      </c>
      <c r="AA60" s="3">
        <f t="shared" si="1"/>
        <v>0.85590178058587019</v>
      </c>
    </row>
    <row r="61" spans="4:27" x14ac:dyDescent="0.25">
      <c r="D61">
        <v>10</v>
      </c>
      <c r="E61">
        <v>6</v>
      </c>
      <c r="F61">
        <v>213</v>
      </c>
      <c r="G61">
        <v>255</v>
      </c>
      <c r="H61">
        <v>8948</v>
      </c>
      <c r="L61">
        <v>68</v>
      </c>
      <c r="M61">
        <v>522</v>
      </c>
      <c r="N61">
        <v>750</v>
      </c>
      <c r="O61">
        <v>47131</v>
      </c>
      <c r="S61">
        <v>105</v>
      </c>
      <c r="T61">
        <v>1</v>
      </c>
      <c r="U61">
        <v>239</v>
      </c>
      <c r="V61">
        <v>237</v>
      </c>
      <c r="W61">
        <v>96735</v>
      </c>
      <c r="X61" s="2">
        <f t="shared" si="0"/>
        <v>1.0084388185654007</v>
      </c>
      <c r="Y61">
        <f t="shared" si="2"/>
        <v>12160</v>
      </c>
      <c r="Z61">
        <f t="shared" si="3"/>
        <v>14165</v>
      </c>
      <c r="AA61" s="3">
        <f t="shared" si="1"/>
        <v>0.8584539357571479</v>
      </c>
    </row>
    <row r="62" spans="4:27" x14ac:dyDescent="0.25">
      <c r="D62">
        <v>10</v>
      </c>
      <c r="E62">
        <v>7</v>
      </c>
      <c r="F62">
        <v>1</v>
      </c>
      <c r="G62">
        <v>0</v>
      </c>
      <c r="H62">
        <v>8948</v>
      </c>
      <c r="L62">
        <v>56</v>
      </c>
      <c r="M62">
        <v>473</v>
      </c>
      <c r="N62">
        <v>409</v>
      </c>
      <c r="O62">
        <v>48131</v>
      </c>
      <c r="S62">
        <v>106</v>
      </c>
      <c r="T62">
        <v>1</v>
      </c>
      <c r="U62">
        <v>157</v>
      </c>
      <c r="V62">
        <v>225</v>
      </c>
      <c r="W62">
        <v>98044</v>
      </c>
      <c r="X62" s="2">
        <f t="shared" si="0"/>
        <v>0.69777777777777783</v>
      </c>
      <c r="Y62">
        <f t="shared" si="2"/>
        <v>12317</v>
      </c>
      <c r="Z62">
        <f t="shared" si="3"/>
        <v>14390</v>
      </c>
      <c r="AA62" s="3">
        <f t="shared" si="1"/>
        <v>0.85594162612925639</v>
      </c>
    </row>
    <row r="63" spans="4:27" x14ac:dyDescent="0.25">
      <c r="D63">
        <v>10</v>
      </c>
      <c r="E63">
        <v>8</v>
      </c>
      <c r="F63">
        <v>387</v>
      </c>
      <c r="G63">
        <v>182</v>
      </c>
      <c r="H63">
        <v>8948</v>
      </c>
      <c r="L63">
        <v>69</v>
      </c>
      <c r="M63">
        <v>836</v>
      </c>
      <c r="N63">
        <v>615</v>
      </c>
      <c r="O63">
        <v>49098</v>
      </c>
      <c r="S63">
        <v>98</v>
      </c>
      <c r="T63">
        <v>1</v>
      </c>
      <c r="U63">
        <v>247</v>
      </c>
      <c r="V63">
        <v>152</v>
      </c>
      <c r="W63">
        <v>101036</v>
      </c>
      <c r="X63" s="2">
        <f t="shared" si="0"/>
        <v>1.625</v>
      </c>
      <c r="Y63">
        <f t="shared" si="2"/>
        <v>12564</v>
      </c>
      <c r="Z63">
        <f t="shared" si="3"/>
        <v>14542</v>
      </c>
      <c r="AA63" s="3">
        <f t="shared" si="1"/>
        <v>0.86398019529638292</v>
      </c>
    </row>
    <row r="64" spans="4:27" x14ac:dyDescent="0.25">
      <c r="D64">
        <v>10</v>
      </c>
      <c r="E64">
        <v>10</v>
      </c>
      <c r="F64">
        <v>460</v>
      </c>
      <c r="G64">
        <v>254</v>
      </c>
      <c r="H64">
        <v>8948</v>
      </c>
      <c r="L64">
        <v>37</v>
      </c>
      <c r="M64">
        <v>308</v>
      </c>
      <c r="N64">
        <v>277</v>
      </c>
      <c r="O64">
        <v>51116</v>
      </c>
      <c r="S64">
        <v>107</v>
      </c>
      <c r="T64">
        <v>1</v>
      </c>
      <c r="U64">
        <v>265</v>
      </c>
      <c r="V64">
        <v>178</v>
      </c>
      <c r="W64">
        <v>101660</v>
      </c>
      <c r="X64" s="2">
        <f t="shared" si="0"/>
        <v>1.4887640449438202</v>
      </c>
      <c r="Y64">
        <f t="shared" si="2"/>
        <v>12829</v>
      </c>
      <c r="Z64">
        <f t="shared" si="3"/>
        <v>14720</v>
      </c>
      <c r="AA64" s="3">
        <f t="shared" si="1"/>
        <v>0.8715353260869565</v>
      </c>
    </row>
    <row r="65" spans="4:27" x14ac:dyDescent="0.25">
      <c r="D65">
        <v>11</v>
      </c>
      <c r="E65">
        <v>2</v>
      </c>
      <c r="F65">
        <v>223</v>
      </c>
      <c r="G65">
        <v>261</v>
      </c>
      <c r="H65">
        <v>9435</v>
      </c>
      <c r="L65">
        <v>70</v>
      </c>
      <c r="M65">
        <v>898</v>
      </c>
      <c r="N65">
        <v>885</v>
      </c>
      <c r="O65">
        <v>51722</v>
      </c>
      <c r="S65">
        <v>99</v>
      </c>
      <c r="T65">
        <v>1</v>
      </c>
      <c r="U65">
        <v>304</v>
      </c>
      <c r="V65">
        <v>160</v>
      </c>
      <c r="W65">
        <v>102441</v>
      </c>
      <c r="X65" s="2">
        <f t="shared" si="0"/>
        <v>1.9</v>
      </c>
      <c r="Y65">
        <f t="shared" si="2"/>
        <v>13133</v>
      </c>
      <c r="Z65">
        <f t="shared" si="3"/>
        <v>14880</v>
      </c>
      <c r="AA65" s="3">
        <f t="shared" si="1"/>
        <v>0.88259408602150535</v>
      </c>
    </row>
    <row r="66" spans="4:27" x14ac:dyDescent="0.25">
      <c r="D66">
        <v>11</v>
      </c>
      <c r="E66">
        <v>6</v>
      </c>
      <c r="F66">
        <v>334</v>
      </c>
      <c r="G66">
        <v>203</v>
      </c>
      <c r="H66">
        <v>9435</v>
      </c>
      <c r="L66">
        <v>71</v>
      </c>
      <c r="M66">
        <v>615</v>
      </c>
      <c r="N66">
        <v>684</v>
      </c>
      <c r="O66">
        <v>53011</v>
      </c>
      <c r="S66">
        <v>108</v>
      </c>
      <c r="T66">
        <v>1</v>
      </c>
      <c r="U66">
        <v>137</v>
      </c>
      <c r="V66">
        <v>212</v>
      </c>
      <c r="W66">
        <v>103333</v>
      </c>
      <c r="X66" s="2">
        <f t="shared" si="0"/>
        <v>0.64622641509433965</v>
      </c>
      <c r="Y66">
        <f t="shared" si="2"/>
        <v>13270</v>
      </c>
      <c r="Z66">
        <f t="shared" si="3"/>
        <v>15092</v>
      </c>
      <c r="AA66" s="3">
        <f t="shared" si="1"/>
        <v>0.87927378743705276</v>
      </c>
    </row>
    <row r="67" spans="4:27" x14ac:dyDescent="0.25">
      <c r="D67">
        <v>11</v>
      </c>
      <c r="E67">
        <v>10</v>
      </c>
      <c r="F67">
        <v>10</v>
      </c>
      <c r="G67">
        <v>7</v>
      </c>
      <c r="H67">
        <v>9435</v>
      </c>
      <c r="L67">
        <v>60</v>
      </c>
      <c r="M67">
        <v>184</v>
      </c>
      <c r="N67">
        <v>290</v>
      </c>
      <c r="O67">
        <v>54009</v>
      </c>
      <c r="S67">
        <v>109</v>
      </c>
      <c r="T67">
        <v>1</v>
      </c>
      <c r="U67">
        <v>220</v>
      </c>
      <c r="V67">
        <v>171</v>
      </c>
      <c r="W67">
        <v>103781</v>
      </c>
      <c r="X67" s="2">
        <f t="shared" si="0"/>
        <v>1.2865497076023391</v>
      </c>
      <c r="Y67">
        <f t="shared" si="2"/>
        <v>13490</v>
      </c>
      <c r="Z67">
        <f t="shared" si="3"/>
        <v>15263</v>
      </c>
      <c r="AA67" s="3">
        <f t="shared" si="1"/>
        <v>0.88383672934547597</v>
      </c>
    </row>
    <row r="68" spans="4:27" x14ac:dyDescent="0.25">
      <c r="D68">
        <v>13</v>
      </c>
      <c r="E68">
        <v>2</v>
      </c>
      <c r="F68">
        <v>157</v>
      </c>
      <c r="G68">
        <v>335</v>
      </c>
      <c r="H68">
        <v>10929</v>
      </c>
      <c r="L68">
        <v>72</v>
      </c>
      <c r="M68">
        <v>599</v>
      </c>
      <c r="N68">
        <v>708</v>
      </c>
      <c r="O68">
        <v>54882</v>
      </c>
      <c r="S68">
        <v>110</v>
      </c>
      <c r="T68">
        <v>1</v>
      </c>
      <c r="U68">
        <v>218</v>
      </c>
      <c r="V68">
        <v>258</v>
      </c>
      <c r="W68">
        <v>104314</v>
      </c>
      <c r="X68" s="2">
        <f t="shared" ref="X68:X131" si="4">U68/V68</f>
        <v>0.84496124031007747</v>
      </c>
      <c r="Y68">
        <f t="shared" si="2"/>
        <v>13708</v>
      </c>
      <c r="Z68">
        <f t="shared" si="3"/>
        <v>15521</v>
      </c>
      <c r="AA68" s="3">
        <f t="shared" ref="AA68:AA131" si="5">Y68/Z68</f>
        <v>0.88319051607499521</v>
      </c>
    </row>
    <row r="69" spans="4:27" x14ac:dyDescent="0.25">
      <c r="D69">
        <v>13</v>
      </c>
      <c r="E69">
        <v>3</v>
      </c>
      <c r="F69">
        <v>176</v>
      </c>
      <c r="G69">
        <v>309</v>
      </c>
      <c r="H69">
        <v>10929</v>
      </c>
      <c r="L69">
        <v>73</v>
      </c>
      <c r="M69">
        <v>854</v>
      </c>
      <c r="N69">
        <v>1017</v>
      </c>
      <c r="O69">
        <v>56287</v>
      </c>
      <c r="S69">
        <v>111</v>
      </c>
      <c r="T69">
        <v>1</v>
      </c>
      <c r="U69">
        <v>149</v>
      </c>
      <c r="V69">
        <v>205</v>
      </c>
      <c r="W69">
        <v>104768</v>
      </c>
      <c r="X69" s="2">
        <f t="shared" si="4"/>
        <v>0.72682926829268291</v>
      </c>
      <c r="Y69">
        <f t="shared" ref="Y69:Y125" si="6">Y68+U69</f>
        <v>13857</v>
      </c>
      <c r="Z69">
        <f t="shared" ref="Z69:Z125" si="7">Z68+V69</f>
        <v>15726</v>
      </c>
      <c r="AA69" s="3">
        <f t="shared" si="5"/>
        <v>0.88115223197252956</v>
      </c>
    </row>
    <row r="70" spans="4:27" x14ac:dyDescent="0.25">
      <c r="D70">
        <v>13</v>
      </c>
      <c r="E70">
        <v>10</v>
      </c>
      <c r="F70">
        <v>143</v>
      </c>
      <c r="G70">
        <v>29</v>
      </c>
      <c r="H70">
        <v>10929</v>
      </c>
      <c r="L70">
        <v>40</v>
      </c>
      <c r="M70">
        <v>177</v>
      </c>
      <c r="N70">
        <v>317</v>
      </c>
      <c r="O70">
        <v>56785</v>
      </c>
      <c r="S70">
        <v>112</v>
      </c>
      <c r="T70">
        <v>1</v>
      </c>
      <c r="U70">
        <v>179</v>
      </c>
      <c r="V70">
        <v>268</v>
      </c>
      <c r="W70">
        <v>108443</v>
      </c>
      <c r="X70" s="2">
        <f t="shared" si="4"/>
        <v>0.66791044776119401</v>
      </c>
      <c r="Y70">
        <f t="shared" si="6"/>
        <v>14036</v>
      </c>
      <c r="Z70">
        <f t="shared" si="7"/>
        <v>15994</v>
      </c>
      <c r="AA70" s="3">
        <f t="shared" si="5"/>
        <v>0.87757909215955987</v>
      </c>
    </row>
    <row r="71" spans="4:27" x14ac:dyDescent="0.25">
      <c r="D71">
        <v>14</v>
      </c>
      <c r="E71">
        <v>2</v>
      </c>
      <c r="F71">
        <v>146</v>
      </c>
      <c r="G71">
        <v>347</v>
      </c>
      <c r="H71">
        <v>11429</v>
      </c>
      <c r="L71">
        <v>75</v>
      </c>
      <c r="M71">
        <v>555</v>
      </c>
      <c r="N71">
        <v>704</v>
      </c>
      <c r="O71">
        <v>60252</v>
      </c>
      <c r="S71">
        <v>114</v>
      </c>
      <c r="T71">
        <v>1</v>
      </c>
      <c r="U71">
        <v>180</v>
      </c>
      <c r="V71">
        <v>144</v>
      </c>
      <c r="W71">
        <v>109808</v>
      </c>
      <c r="X71" s="2">
        <f t="shared" si="4"/>
        <v>1.25</v>
      </c>
      <c r="Y71">
        <f t="shared" si="6"/>
        <v>14216</v>
      </c>
      <c r="Z71">
        <f t="shared" si="7"/>
        <v>16138</v>
      </c>
      <c r="AA71" s="3">
        <f t="shared" si="5"/>
        <v>0.88090221836658822</v>
      </c>
    </row>
    <row r="72" spans="4:27" x14ac:dyDescent="0.25">
      <c r="D72">
        <v>14</v>
      </c>
      <c r="E72">
        <v>3</v>
      </c>
      <c r="F72">
        <v>187</v>
      </c>
      <c r="G72">
        <v>279</v>
      </c>
      <c r="H72">
        <v>11429</v>
      </c>
      <c r="L72">
        <v>78</v>
      </c>
      <c r="M72">
        <v>266</v>
      </c>
      <c r="N72">
        <v>134</v>
      </c>
      <c r="O72">
        <v>62739</v>
      </c>
      <c r="S72">
        <v>113</v>
      </c>
      <c r="T72">
        <v>1</v>
      </c>
      <c r="U72">
        <v>253</v>
      </c>
      <c r="V72">
        <v>207</v>
      </c>
      <c r="W72">
        <v>110538</v>
      </c>
      <c r="X72" s="2">
        <f t="shared" si="4"/>
        <v>1.2222222222222223</v>
      </c>
      <c r="Y72">
        <f t="shared" si="6"/>
        <v>14469</v>
      </c>
      <c r="Z72">
        <f t="shared" si="7"/>
        <v>16345</v>
      </c>
      <c r="AA72" s="3">
        <f t="shared" si="5"/>
        <v>0.88522483940042829</v>
      </c>
    </row>
    <row r="73" spans="4:27" x14ac:dyDescent="0.25">
      <c r="D73">
        <v>14</v>
      </c>
      <c r="E73">
        <v>6</v>
      </c>
      <c r="F73">
        <v>312</v>
      </c>
      <c r="G73">
        <v>166</v>
      </c>
      <c r="H73">
        <v>11429</v>
      </c>
      <c r="L73">
        <v>74</v>
      </c>
      <c r="M73">
        <v>671</v>
      </c>
      <c r="N73">
        <v>679</v>
      </c>
      <c r="O73">
        <v>63157</v>
      </c>
      <c r="S73">
        <v>117</v>
      </c>
      <c r="T73">
        <v>1</v>
      </c>
      <c r="U73">
        <v>270</v>
      </c>
      <c r="V73">
        <v>207</v>
      </c>
      <c r="W73">
        <v>113325</v>
      </c>
      <c r="X73" s="2">
        <f t="shared" si="4"/>
        <v>1.3043478260869565</v>
      </c>
      <c r="Y73">
        <f t="shared" si="6"/>
        <v>14739</v>
      </c>
      <c r="Z73">
        <f t="shared" si="7"/>
        <v>16552</v>
      </c>
      <c r="AA73" s="3">
        <f t="shared" si="5"/>
        <v>0.89046640889318507</v>
      </c>
    </row>
    <row r="74" spans="4:27" x14ac:dyDescent="0.25">
      <c r="D74">
        <v>12</v>
      </c>
      <c r="E74">
        <v>1</v>
      </c>
      <c r="F74">
        <v>160</v>
      </c>
      <c r="G74">
        <v>323</v>
      </c>
      <c r="H74">
        <v>11930</v>
      </c>
      <c r="L74">
        <v>79</v>
      </c>
      <c r="M74">
        <v>632</v>
      </c>
      <c r="N74">
        <v>636</v>
      </c>
      <c r="O74">
        <v>64091</v>
      </c>
      <c r="S74">
        <v>121</v>
      </c>
      <c r="T74">
        <v>1</v>
      </c>
      <c r="U74">
        <v>112</v>
      </c>
      <c r="V74">
        <v>268</v>
      </c>
      <c r="W74">
        <v>119303</v>
      </c>
      <c r="X74" s="2">
        <f t="shared" si="4"/>
        <v>0.41791044776119401</v>
      </c>
      <c r="Y74">
        <f t="shared" si="6"/>
        <v>14851</v>
      </c>
      <c r="Z74">
        <f t="shared" si="7"/>
        <v>16820</v>
      </c>
      <c r="AA74" s="3">
        <f t="shared" si="5"/>
        <v>0.88293697978596908</v>
      </c>
    </row>
    <row r="75" spans="4:27" x14ac:dyDescent="0.25">
      <c r="D75">
        <v>12</v>
      </c>
      <c r="E75">
        <v>3</v>
      </c>
      <c r="F75">
        <v>172</v>
      </c>
      <c r="G75">
        <v>316</v>
      </c>
      <c r="H75">
        <v>11930</v>
      </c>
      <c r="L75">
        <v>80</v>
      </c>
      <c r="M75">
        <v>888</v>
      </c>
      <c r="N75">
        <v>738</v>
      </c>
      <c r="O75">
        <v>65229</v>
      </c>
      <c r="S75">
        <v>123</v>
      </c>
      <c r="T75">
        <v>1</v>
      </c>
      <c r="U75">
        <v>161</v>
      </c>
      <c r="V75">
        <v>249</v>
      </c>
      <c r="W75">
        <v>122768</v>
      </c>
      <c r="X75" s="2">
        <f t="shared" si="4"/>
        <v>0.64658634538152615</v>
      </c>
      <c r="Y75">
        <f t="shared" si="6"/>
        <v>15012</v>
      </c>
      <c r="Z75">
        <f t="shared" si="7"/>
        <v>17069</v>
      </c>
      <c r="AA75" s="3">
        <f t="shared" si="5"/>
        <v>0.87948913234518722</v>
      </c>
    </row>
    <row r="76" spans="4:27" x14ac:dyDescent="0.25">
      <c r="D76">
        <v>12</v>
      </c>
      <c r="E76">
        <v>4</v>
      </c>
      <c r="F76">
        <v>193</v>
      </c>
      <c r="G76">
        <v>296</v>
      </c>
      <c r="H76">
        <v>11930</v>
      </c>
      <c r="L76">
        <v>81</v>
      </c>
      <c r="M76">
        <v>721</v>
      </c>
      <c r="N76">
        <v>740</v>
      </c>
      <c r="O76">
        <v>66473</v>
      </c>
      <c r="S76">
        <v>124</v>
      </c>
      <c r="T76">
        <v>1</v>
      </c>
      <c r="U76">
        <v>196</v>
      </c>
      <c r="V76">
        <v>290</v>
      </c>
      <c r="W76">
        <v>123642</v>
      </c>
      <c r="X76" s="2">
        <f t="shared" si="4"/>
        <v>0.67586206896551726</v>
      </c>
      <c r="Y76">
        <f t="shared" si="6"/>
        <v>15208</v>
      </c>
      <c r="Z76">
        <f t="shared" si="7"/>
        <v>17359</v>
      </c>
      <c r="AA76" s="3">
        <f t="shared" si="5"/>
        <v>0.87608733221959789</v>
      </c>
    </row>
    <row r="77" spans="4:27" x14ac:dyDescent="0.25">
      <c r="D77">
        <v>12</v>
      </c>
      <c r="E77">
        <v>6</v>
      </c>
      <c r="F77">
        <v>332</v>
      </c>
      <c r="G77">
        <v>146</v>
      </c>
      <c r="H77">
        <v>11930</v>
      </c>
      <c r="L77">
        <v>77</v>
      </c>
      <c r="M77">
        <v>731</v>
      </c>
      <c r="N77">
        <v>516</v>
      </c>
      <c r="O77">
        <v>66898</v>
      </c>
      <c r="S77">
        <v>125</v>
      </c>
      <c r="T77">
        <v>1</v>
      </c>
      <c r="U77">
        <v>209</v>
      </c>
      <c r="V77">
        <v>277</v>
      </c>
      <c r="W77">
        <v>125308</v>
      </c>
      <c r="X77" s="2">
        <f t="shared" si="4"/>
        <v>0.75451263537906132</v>
      </c>
      <c r="Y77">
        <f t="shared" si="6"/>
        <v>15417</v>
      </c>
      <c r="Z77">
        <f t="shared" si="7"/>
        <v>17636</v>
      </c>
      <c r="AA77" s="3">
        <f t="shared" si="5"/>
        <v>0.87417781809934225</v>
      </c>
    </row>
    <row r="78" spans="4:27" x14ac:dyDescent="0.25">
      <c r="D78">
        <v>12</v>
      </c>
      <c r="E78">
        <v>10</v>
      </c>
      <c r="F78">
        <v>12</v>
      </c>
      <c r="G78">
        <v>2</v>
      </c>
      <c r="H78">
        <v>11930</v>
      </c>
      <c r="L78">
        <v>82</v>
      </c>
      <c r="M78">
        <v>605</v>
      </c>
      <c r="N78">
        <v>693</v>
      </c>
      <c r="O78">
        <v>67362</v>
      </c>
      <c r="S78">
        <v>127</v>
      </c>
      <c r="T78">
        <v>1</v>
      </c>
      <c r="U78">
        <v>349</v>
      </c>
      <c r="V78">
        <v>99</v>
      </c>
      <c r="W78">
        <v>128446</v>
      </c>
      <c r="X78" s="2">
        <f t="shared" si="4"/>
        <v>3.5252525252525251</v>
      </c>
      <c r="Y78">
        <f t="shared" si="6"/>
        <v>15766</v>
      </c>
      <c r="Z78">
        <f t="shared" si="7"/>
        <v>17735</v>
      </c>
      <c r="AA78" s="3">
        <f t="shared" si="5"/>
        <v>0.88897659994361433</v>
      </c>
    </row>
    <row r="79" spans="4:27" x14ac:dyDescent="0.25">
      <c r="D79">
        <v>17</v>
      </c>
      <c r="E79">
        <v>2</v>
      </c>
      <c r="F79">
        <v>140</v>
      </c>
      <c r="G79">
        <v>352</v>
      </c>
      <c r="H79">
        <v>13427</v>
      </c>
      <c r="L79">
        <v>83</v>
      </c>
      <c r="M79">
        <v>422</v>
      </c>
      <c r="N79">
        <v>425</v>
      </c>
      <c r="O79">
        <v>68844</v>
      </c>
      <c r="S79">
        <v>128</v>
      </c>
      <c r="T79">
        <v>1</v>
      </c>
      <c r="U79">
        <v>305</v>
      </c>
      <c r="V79">
        <v>179</v>
      </c>
      <c r="W79">
        <v>130799</v>
      </c>
      <c r="X79" s="2">
        <f t="shared" si="4"/>
        <v>1.7039106145251397</v>
      </c>
      <c r="Y79">
        <f t="shared" si="6"/>
        <v>16071</v>
      </c>
      <c r="Z79">
        <f t="shared" si="7"/>
        <v>17914</v>
      </c>
      <c r="AA79" s="3">
        <f t="shared" si="5"/>
        <v>0.89711957128502851</v>
      </c>
    </row>
    <row r="80" spans="4:27" x14ac:dyDescent="0.25">
      <c r="D80">
        <v>19</v>
      </c>
      <c r="E80">
        <v>2</v>
      </c>
      <c r="F80">
        <v>156</v>
      </c>
      <c r="G80">
        <v>337</v>
      </c>
      <c r="H80">
        <v>15425</v>
      </c>
      <c r="L80">
        <v>84</v>
      </c>
      <c r="M80">
        <v>434</v>
      </c>
      <c r="N80">
        <v>494</v>
      </c>
      <c r="O80">
        <v>69805</v>
      </c>
      <c r="S80">
        <v>129</v>
      </c>
      <c r="T80">
        <v>1</v>
      </c>
      <c r="U80">
        <v>259</v>
      </c>
      <c r="V80">
        <v>143</v>
      </c>
      <c r="W80">
        <v>132488</v>
      </c>
      <c r="X80" s="2">
        <f t="shared" si="4"/>
        <v>1.8111888111888113</v>
      </c>
      <c r="Y80">
        <f t="shared" si="6"/>
        <v>16330</v>
      </c>
      <c r="Z80">
        <f t="shared" si="7"/>
        <v>18057</v>
      </c>
      <c r="AA80" s="3">
        <f t="shared" si="5"/>
        <v>0.90435842055712468</v>
      </c>
    </row>
    <row r="81" spans="4:27" x14ac:dyDescent="0.25">
      <c r="D81">
        <v>19</v>
      </c>
      <c r="E81">
        <v>3</v>
      </c>
      <c r="F81">
        <v>223</v>
      </c>
      <c r="G81">
        <v>265</v>
      </c>
      <c r="H81">
        <v>15425</v>
      </c>
      <c r="L81">
        <v>85</v>
      </c>
      <c r="M81">
        <v>177</v>
      </c>
      <c r="N81">
        <v>251</v>
      </c>
      <c r="O81">
        <v>71783</v>
      </c>
      <c r="S81">
        <v>130</v>
      </c>
      <c r="T81">
        <v>1</v>
      </c>
      <c r="U81">
        <v>405</v>
      </c>
      <c r="V81">
        <v>84</v>
      </c>
      <c r="W81">
        <v>134340</v>
      </c>
      <c r="X81" s="2">
        <f t="shared" si="4"/>
        <v>4.8214285714285712</v>
      </c>
      <c r="Y81">
        <f t="shared" si="6"/>
        <v>16735</v>
      </c>
      <c r="Z81">
        <f t="shared" si="7"/>
        <v>18141</v>
      </c>
      <c r="AA81" s="3">
        <f t="shared" si="5"/>
        <v>0.92249600352792016</v>
      </c>
    </row>
    <row r="82" spans="4:27" x14ac:dyDescent="0.25">
      <c r="D82">
        <v>19</v>
      </c>
      <c r="E82">
        <v>10</v>
      </c>
      <c r="F82">
        <v>4</v>
      </c>
      <c r="G82">
        <v>1</v>
      </c>
      <c r="H82">
        <v>15425</v>
      </c>
      <c r="L82">
        <v>86</v>
      </c>
      <c r="M82">
        <v>1056</v>
      </c>
      <c r="N82">
        <v>740</v>
      </c>
      <c r="O82">
        <v>73571</v>
      </c>
      <c r="S82">
        <v>132</v>
      </c>
      <c r="T82">
        <v>1</v>
      </c>
      <c r="U82">
        <v>193</v>
      </c>
      <c r="V82">
        <v>264</v>
      </c>
      <c r="W82">
        <v>136937</v>
      </c>
      <c r="X82" s="2">
        <f t="shared" si="4"/>
        <v>0.73106060606060608</v>
      </c>
      <c r="Y82">
        <f t="shared" si="6"/>
        <v>16928</v>
      </c>
      <c r="Z82">
        <f t="shared" si="7"/>
        <v>18405</v>
      </c>
      <c r="AA82" s="3">
        <f t="shared" si="5"/>
        <v>0.91975006791632707</v>
      </c>
    </row>
    <row r="83" spans="4:27" x14ac:dyDescent="0.25">
      <c r="D83">
        <v>18</v>
      </c>
      <c r="E83">
        <v>1</v>
      </c>
      <c r="F83">
        <v>163</v>
      </c>
      <c r="G83">
        <v>304</v>
      </c>
      <c r="H83">
        <v>15925</v>
      </c>
      <c r="L83">
        <v>87</v>
      </c>
      <c r="M83">
        <v>634</v>
      </c>
      <c r="N83">
        <v>890</v>
      </c>
      <c r="O83">
        <v>74563</v>
      </c>
      <c r="S83">
        <v>118</v>
      </c>
      <c r="T83">
        <v>1</v>
      </c>
      <c r="U83">
        <v>87</v>
      </c>
      <c r="V83">
        <v>377</v>
      </c>
      <c r="W83">
        <v>137395</v>
      </c>
      <c r="X83" s="2">
        <f t="shared" si="4"/>
        <v>0.23076923076923078</v>
      </c>
      <c r="Y83">
        <f t="shared" si="6"/>
        <v>17015</v>
      </c>
      <c r="Z83">
        <f t="shared" si="7"/>
        <v>18782</v>
      </c>
      <c r="AA83" s="3">
        <f t="shared" si="5"/>
        <v>0.90592056224044293</v>
      </c>
    </row>
    <row r="84" spans="4:27" x14ac:dyDescent="0.25">
      <c r="D84">
        <v>18</v>
      </c>
      <c r="E84">
        <v>4</v>
      </c>
      <c r="F84">
        <v>174</v>
      </c>
      <c r="G84">
        <v>313</v>
      </c>
      <c r="H84">
        <v>15925</v>
      </c>
      <c r="L84">
        <v>88</v>
      </c>
      <c r="M84">
        <v>521</v>
      </c>
      <c r="N84">
        <v>389</v>
      </c>
      <c r="O84">
        <v>75515</v>
      </c>
      <c r="S84">
        <v>133</v>
      </c>
      <c r="T84">
        <v>1</v>
      </c>
      <c r="U84">
        <v>228</v>
      </c>
      <c r="V84">
        <v>151</v>
      </c>
      <c r="W84">
        <v>137872</v>
      </c>
      <c r="X84" s="2">
        <f t="shared" si="4"/>
        <v>1.509933774834437</v>
      </c>
      <c r="Y84">
        <f t="shared" si="6"/>
        <v>17243</v>
      </c>
      <c r="Z84">
        <f t="shared" si="7"/>
        <v>18933</v>
      </c>
      <c r="AA84" s="3">
        <f t="shared" si="5"/>
        <v>0.91073786510325883</v>
      </c>
    </row>
    <row r="85" spans="4:27" x14ac:dyDescent="0.25">
      <c r="D85">
        <v>18</v>
      </c>
      <c r="E85">
        <v>10</v>
      </c>
      <c r="F85">
        <v>6</v>
      </c>
      <c r="G85">
        <v>2</v>
      </c>
      <c r="H85">
        <v>15925</v>
      </c>
      <c r="L85">
        <v>90</v>
      </c>
      <c r="M85">
        <v>904</v>
      </c>
      <c r="N85">
        <v>662</v>
      </c>
      <c r="O85">
        <v>77303</v>
      </c>
      <c r="S85">
        <v>134</v>
      </c>
      <c r="T85">
        <v>1</v>
      </c>
      <c r="U85">
        <v>265</v>
      </c>
      <c r="V85">
        <v>206</v>
      </c>
      <c r="W85">
        <v>139294</v>
      </c>
      <c r="X85" s="2">
        <f t="shared" si="4"/>
        <v>1.2864077669902914</v>
      </c>
      <c r="Y85">
        <f t="shared" si="6"/>
        <v>17508</v>
      </c>
      <c r="Z85">
        <f t="shared" si="7"/>
        <v>19139</v>
      </c>
      <c r="AA85" s="3">
        <f t="shared" si="5"/>
        <v>0.91478133653795912</v>
      </c>
    </row>
    <row r="86" spans="4:27" x14ac:dyDescent="0.25">
      <c r="D86">
        <v>21</v>
      </c>
      <c r="E86">
        <v>1</v>
      </c>
      <c r="F86">
        <v>217</v>
      </c>
      <c r="G86">
        <v>268</v>
      </c>
      <c r="H86">
        <v>16406</v>
      </c>
      <c r="L86">
        <v>91</v>
      </c>
      <c r="M86">
        <v>563</v>
      </c>
      <c r="N86">
        <v>674</v>
      </c>
      <c r="O86">
        <v>78727</v>
      </c>
      <c r="S86">
        <v>135</v>
      </c>
      <c r="T86">
        <v>1</v>
      </c>
      <c r="U86">
        <v>253</v>
      </c>
      <c r="V86">
        <v>174</v>
      </c>
      <c r="W86">
        <v>140511</v>
      </c>
      <c r="X86" s="2">
        <f t="shared" si="4"/>
        <v>1.4540229885057472</v>
      </c>
      <c r="Y86">
        <f t="shared" si="6"/>
        <v>17761</v>
      </c>
      <c r="Z86">
        <f t="shared" si="7"/>
        <v>19313</v>
      </c>
      <c r="AA86" s="3">
        <f t="shared" si="5"/>
        <v>0.91963962098068663</v>
      </c>
    </row>
    <row r="87" spans="4:27" x14ac:dyDescent="0.25">
      <c r="D87">
        <v>21</v>
      </c>
      <c r="E87">
        <v>2</v>
      </c>
      <c r="F87">
        <v>109</v>
      </c>
      <c r="G87">
        <v>379</v>
      </c>
      <c r="H87">
        <v>16406</v>
      </c>
      <c r="L87">
        <v>92</v>
      </c>
      <c r="M87">
        <v>651</v>
      </c>
      <c r="N87">
        <v>603</v>
      </c>
      <c r="O87">
        <v>80837</v>
      </c>
      <c r="S87">
        <v>137</v>
      </c>
      <c r="T87">
        <v>1</v>
      </c>
      <c r="U87">
        <v>191</v>
      </c>
      <c r="V87">
        <v>244</v>
      </c>
      <c r="W87">
        <v>143208</v>
      </c>
      <c r="X87" s="2">
        <f t="shared" si="4"/>
        <v>0.78278688524590168</v>
      </c>
      <c r="Y87">
        <f t="shared" si="6"/>
        <v>17952</v>
      </c>
      <c r="Z87">
        <f t="shared" si="7"/>
        <v>19557</v>
      </c>
      <c r="AA87" s="3">
        <f t="shared" si="5"/>
        <v>0.91793219818990646</v>
      </c>
    </row>
    <row r="88" spans="4:27" x14ac:dyDescent="0.25">
      <c r="D88">
        <v>20</v>
      </c>
      <c r="E88">
        <v>1</v>
      </c>
      <c r="F88">
        <v>206</v>
      </c>
      <c r="G88">
        <v>282</v>
      </c>
      <c r="H88">
        <v>17905</v>
      </c>
      <c r="L88">
        <v>93</v>
      </c>
      <c r="M88">
        <v>691</v>
      </c>
      <c r="N88">
        <v>540</v>
      </c>
      <c r="O88">
        <v>81613</v>
      </c>
      <c r="S88">
        <v>138</v>
      </c>
      <c r="T88">
        <v>1</v>
      </c>
      <c r="U88">
        <v>130</v>
      </c>
      <c r="V88">
        <v>355</v>
      </c>
      <c r="W88">
        <v>144945</v>
      </c>
      <c r="X88" s="2">
        <f t="shared" si="4"/>
        <v>0.36619718309859156</v>
      </c>
      <c r="Y88">
        <f t="shared" si="6"/>
        <v>18082</v>
      </c>
      <c r="Z88">
        <f t="shared" si="7"/>
        <v>19912</v>
      </c>
      <c r="AA88" s="3">
        <f t="shared" si="5"/>
        <v>0.9080956207312173</v>
      </c>
    </row>
    <row r="89" spans="4:27" x14ac:dyDescent="0.25">
      <c r="D89">
        <v>22</v>
      </c>
      <c r="E89">
        <v>3</v>
      </c>
      <c r="F89">
        <v>209</v>
      </c>
      <c r="G89">
        <v>204</v>
      </c>
      <c r="H89">
        <v>18407</v>
      </c>
      <c r="L89">
        <v>94</v>
      </c>
      <c r="M89">
        <v>748</v>
      </c>
      <c r="N89">
        <v>630</v>
      </c>
      <c r="O89">
        <v>83849</v>
      </c>
      <c r="S89">
        <v>140</v>
      </c>
      <c r="T89">
        <v>1</v>
      </c>
      <c r="U89">
        <v>363</v>
      </c>
      <c r="V89">
        <v>120</v>
      </c>
      <c r="W89">
        <v>147237</v>
      </c>
      <c r="X89" s="2">
        <f t="shared" si="4"/>
        <v>3.0249999999999999</v>
      </c>
      <c r="Y89">
        <f t="shared" si="6"/>
        <v>18445</v>
      </c>
      <c r="Z89">
        <f t="shared" si="7"/>
        <v>20032</v>
      </c>
      <c r="AA89" s="3">
        <f t="shared" si="5"/>
        <v>0.92077675718849838</v>
      </c>
    </row>
    <row r="90" spans="4:27" x14ac:dyDescent="0.25">
      <c r="D90">
        <v>22</v>
      </c>
      <c r="E90">
        <v>4</v>
      </c>
      <c r="F90">
        <v>217</v>
      </c>
      <c r="G90">
        <v>268</v>
      </c>
      <c r="H90">
        <v>18407</v>
      </c>
      <c r="L90">
        <v>96</v>
      </c>
      <c r="M90">
        <v>828</v>
      </c>
      <c r="N90">
        <v>785</v>
      </c>
      <c r="O90">
        <v>84392</v>
      </c>
      <c r="S90">
        <v>141</v>
      </c>
      <c r="T90">
        <v>1</v>
      </c>
      <c r="U90">
        <v>310</v>
      </c>
      <c r="V90">
        <v>92</v>
      </c>
      <c r="W90">
        <v>149199</v>
      </c>
      <c r="X90" s="2">
        <f t="shared" si="4"/>
        <v>3.3695652173913042</v>
      </c>
      <c r="Y90">
        <f t="shared" si="6"/>
        <v>18755</v>
      </c>
      <c r="Z90">
        <f t="shared" si="7"/>
        <v>20124</v>
      </c>
      <c r="AA90" s="3">
        <f t="shared" si="5"/>
        <v>0.93197177499503081</v>
      </c>
    </row>
    <row r="91" spans="4:27" x14ac:dyDescent="0.25">
      <c r="D91">
        <v>24</v>
      </c>
      <c r="E91">
        <v>1</v>
      </c>
      <c r="F91">
        <v>157</v>
      </c>
      <c r="G91">
        <v>210</v>
      </c>
      <c r="H91">
        <v>19409</v>
      </c>
      <c r="L91">
        <v>97</v>
      </c>
      <c r="M91">
        <v>557</v>
      </c>
      <c r="N91">
        <v>250</v>
      </c>
      <c r="O91">
        <v>84794</v>
      </c>
      <c r="S91">
        <v>143</v>
      </c>
      <c r="T91">
        <v>1</v>
      </c>
      <c r="U91">
        <v>296</v>
      </c>
      <c r="V91">
        <v>177</v>
      </c>
      <c r="W91">
        <v>152009</v>
      </c>
      <c r="X91" s="2">
        <f t="shared" si="4"/>
        <v>1.6723163841807909</v>
      </c>
      <c r="Y91">
        <f t="shared" si="6"/>
        <v>19051</v>
      </c>
      <c r="Z91">
        <f t="shared" si="7"/>
        <v>20301</v>
      </c>
      <c r="AA91" s="3">
        <f t="shared" si="5"/>
        <v>0.93842667848874439</v>
      </c>
    </row>
    <row r="92" spans="4:27" x14ac:dyDescent="0.25">
      <c r="D92">
        <v>24</v>
      </c>
      <c r="E92">
        <v>4</v>
      </c>
      <c r="F92">
        <v>232</v>
      </c>
      <c r="G92">
        <v>192</v>
      </c>
      <c r="H92">
        <v>19409</v>
      </c>
      <c r="L92">
        <v>100</v>
      </c>
      <c r="M92">
        <v>610</v>
      </c>
      <c r="N92">
        <v>393</v>
      </c>
      <c r="O92">
        <v>87829</v>
      </c>
      <c r="S92">
        <v>144</v>
      </c>
      <c r="T92">
        <v>1</v>
      </c>
      <c r="U92">
        <v>236</v>
      </c>
      <c r="V92">
        <v>143</v>
      </c>
      <c r="W92">
        <v>152508</v>
      </c>
      <c r="X92" s="2">
        <f t="shared" si="4"/>
        <v>1.6503496503496504</v>
      </c>
      <c r="Y92">
        <f t="shared" si="6"/>
        <v>19287</v>
      </c>
      <c r="Z92">
        <f t="shared" si="7"/>
        <v>20444</v>
      </c>
      <c r="AA92" s="3">
        <f t="shared" si="5"/>
        <v>0.94340637839953045</v>
      </c>
    </row>
    <row r="93" spans="4:27" x14ac:dyDescent="0.25">
      <c r="D93">
        <v>25</v>
      </c>
      <c r="E93">
        <v>3</v>
      </c>
      <c r="F93">
        <v>196</v>
      </c>
      <c r="G93">
        <v>218</v>
      </c>
      <c r="H93">
        <v>19843</v>
      </c>
      <c r="L93">
        <v>101</v>
      </c>
      <c r="M93">
        <v>837</v>
      </c>
      <c r="N93">
        <v>754</v>
      </c>
      <c r="O93">
        <v>89657</v>
      </c>
      <c r="S93">
        <v>145</v>
      </c>
      <c r="T93">
        <v>1</v>
      </c>
      <c r="U93">
        <v>285</v>
      </c>
      <c r="V93">
        <v>142</v>
      </c>
      <c r="W93">
        <v>154818</v>
      </c>
      <c r="X93" s="2">
        <f t="shared" si="4"/>
        <v>2.007042253521127</v>
      </c>
      <c r="Y93">
        <f t="shared" si="6"/>
        <v>19572</v>
      </c>
      <c r="Z93">
        <f t="shared" si="7"/>
        <v>20586</v>
      </c>
      <c r="AA93" s="3">
        <f t="shared" si="5"/>
        <v>0.95074322354998542</v>
      </c>
    </row>
    <row r="94" spans="4:27" x14ac:dyDescent="0.25">
      <c r="D94">
        <v>25</v>
      </c>
      <c r="E94">
        <v>4</v>
      </c>
      <c r="F94">
        <v>200</v>
      </c>
      <c r="G94">
        <v>271</v>
      </c>
      <c r="H94">
        <v>19843</v>
      </c>
      <c r="L94">
        <v>89</v>
      </c>
      <c r="M94">
        <v>375</v>
      </c>
      <c r="N94">
        <v>490</v>
      </c>
      <c r="O94">
        <v>90463</v>
      </c>
      <c r="S94">
        <v>146</v>
      </c>
      <c r="T94">
        <v>1</v>
      </c>
      <c r="U94">
        <v>331</v>
      </c>
      <c r="V94">
        <v>131</v>
      </c>
      <c r="W94">
        <v>156662</v>
      </c>
      <c r="X94" s="2">
        <f t="shared" si="4"/>
        <v>2.5267175572519083</v>
      </c>
      <c r="Y94">
        <f t="shared" si="6"/>
        <v>19903</v>
      </c>
      <c r="Z94">
        <f t="shared" si="7"/>
        <v>20717</v>
      </c>
      <c r="AA94" s="3">
        <f t="shared" si="5"/>
        <v>0.96070859680455667</v>
      </c>
    </row>
    <row r="95" spans="4:27" x14ac:dyDescent="0.25">
      <c r="D95">
        <v>31</v>
      </c>
      <c r="E95">
        <v>1</v>
      </c>
      <c r="F95">
        <v>181</v>
      </c>
      <c r="G95">
        <v>306</v>
      </c>
      <c r="H95">
        <v>20758</v>
      </c>
      <c r="L95">
        <v>102</v>
      </c>
      <c r="M95">
        <v>898</v>
      </c>
      <c r="N95">
        <v>733</v>
      </c>
      <c r="O95">
        <v>92468</v>
      </c>
      <c r="S95">
        <v>147</v>
      </c>
      <c r="T95">
        <v>1</v>
      </c>
      <c r="U95">
        <v>330</v>
      </c>
      <c r="V95">
        <v>135</v>
      </c>
      <c r="W95">
        <v>157513</v>
      </c>
      <c r="X95" s="2">
        <f t="shared" si="4"/>
        <v>2.4444444444444446</v>
      </c>
      <c r="Y95">
        <f t="shared" si="6"/>
        <v>20233</v>
      </c>
      <c r="Z95">
        <f t="shared" si="7"/>
        <v>20852</v>
      </c>
      <c r="AA95" s="3">
        <f t="shared" si="5"/>
        <v>0.97031459812008436</v>
      </c>
    </row>
    <row r="96" spans="4:27" x14ac:dyDescent="0.25">
      <c r="D96">
        <v>31</v>
      </c>
      <c r="E96">
        <v>2</v>
      </c>
      <c r="F96">
        <v>150</v>
      </c>
      <c r="G96">
        <v>245</v>
      </c>
      <c r="H96">
        <v>20758</v>
      </c>
      <c r="L96">
        <v>103</v>
      </c>
      <c r="M96">
        <v>1029</v>
      </c>
      <c r="N96">
        <v>606</v>
      </c>
      <c r="O96">
        <v>94528</v>
      </c>
      <c r="S96">
        <v>153</v>
      </c>
      <c r="T96">
        <v>1</v>
      </c>
      <c r="U96">
        <v>285</v>
      </c>
      <c r="V96">
        <v>182</v>
      </c>
      <c r="W96">
        <v>171821</v>
      </c>
      <c r="X96" s="2">
        <f t="shared" si="4"/>
        <v>1.5659340659340659</v>
      </c>
      <c r="Y96">
        <f t="shared" si="6"/>
        <v>20518</v>
      </c>
      <c r="Z96">
        <f t="shared" si="7"/>
        <v>21034</v>
      </c>
      <c r="AA96" s="3">
        <f t="shared" si="5"/>
        <v>0.97546828943615105</v>
      </c>
    </row>
    <row r="97" spans="4:27" x14ac:dyDescent="0.25">
      <c r="D97">
        <v>26</v>
      </c>
      <c r="E97">
        <v>4</v>
      </c>
      <c r="F97">
        <v>188</v>
      </c>
      <c r="G97">
        <v>234</v>
      </c>
      <c r="H97">
        <v>21168</v>
      </c>
      <c r="L97">
        <v>104</v>
      </c>
      <c r="M97">
        <v>970</v>
      </c>
      <c r="N97">
        <v>737</v>
      </c>
      <c r="O97">
        <v>95803</v>
      </c>
      <c r="S97">
        <v>142</v>
      </c>
      <c r="T97">
        <v>1</v>
      </c>
      <c r="U97">
        <v>326</v>
      </c>
      <c r="V97">
        <v>128</v>
      </c>
      <c r="W97">
        <v>173335</v>
      </c>
      <c r="X97" s="2">
        <f t="shared" si="4"/>
        <v>2.546875</v>
      </c>
      <c r="Y97">
        <f t="shared" si="6"/>
        <v>20844</v>
      </c>
      <c r="Z97">
        <f t="shared" si="7"/>
        <v>21162</v>
      </c>
      <c r="AA97" s="3">
        <f t="shared" si="5"/>
        <v>0.98497306492770065</v>
      </c>
    </row>
    <row r="98" spans="4:27" x14ac:dyDescent="0.25">
      <c r="D98">
        <v>32</v>
      </c>
      <c r="E98">
        <v>1</v>
      </c>
      <c r="F98">
        <v>187</v>
      </c>
      <c r="G98">
        <v>229</v>
      </c>
      <c r="H98">
        <v>21604</v>
      </c>
      <c r="L98">
        <v>95</v>
      </c>
      <c r="M98">
        <v>777</v>
      </c>
      <c r="N98">
        <v>648</v>
      </c>
      <c r="O98">
        <v>96161</v>
      </c>
      <c r="S98">
        <v>154</v>
      </c>
      <c r="T98">
        <v>1</v>
      </c>
      <c r="U98">
        <v>291</v>
      </c>
      <c r="V98">
        <v>173</v>
      </c>
      <c r="W98">
        <v>173808</v>
      </c>
      <c r="X98" s="2">
        <f t="shared" si="4"/>
        <v>1.6820809248554913</v>
      </c>
      <c r="Y98">
        <f t="shared" si="6"/>
        <v>21135</v>
      </c>
      <c r="Z98">
        <f t="shared" si="7"/>
        <v>21335</v>
      </c>
      <c r="AA98" s="3">
        <f t="shared" si="5"/>
        <v>0.99062573236465901</v>
      </c>
    </row>
    <row r="99" spans="4:27" x14ac:dyDescent="0.25">
      <c r="D99">
        <v>32</v>
      </c>
      <c r="E99">
        <v>2</v>
      </c>
      <c r="F99">
        <v>191</v>
      </c>
      <c r="G99">
        <v>262</v>
      </c>
      <c r="H99">
        <v>21604</v>
      </c>
      <c r="L99">
        <v>105</v>
      </c>
      <c r="M99">
        <v>1031</v>
      </c>
      <c r="N99">
        <v>748</v>
      </c>
      <c r="O99">
        <v>96735</v>
      </c>
      <c r="S99">
        <v>155</v>
      </c>
      <c r="T99">
        <v>1</v>
      </c>
      <c r="U99">
        <v>327</v>
      </c>
      <c r="V99">
        <v>144</v>
      </c>
      <c r="W99">
        <v>176206</v>
      </c>
      <c r="X99" s="2">
        <f t="shared" si="4"/>
        <v>2.2708333333333335</v>
      </c>
      <c r="Y99">
        <f t="shared" si="6"/>
        <v>21462</v>
      </c>
      <c r="Z99">
        <f t="shared" si="7"/>
        <v>21479</v>
      </c>
      <c r="AA99" s="3">
        <f t="shared" si="5"/>
        <v>0.99920852926113879</v>
      </c>
    </row>
    <row r="100" spans="4:27" x14ac:dyDescent="0.25">
      <c r="D100">
        <v>27</v>
      </c>
      <c r="E100">
        <v>1</v>
      </c>
      <c r="F100">
        <v>171</v>
      </c>
      <c r="G100">
        <v>269</v>
      </c>
      <c r="H100">
        <v>22070</v>
      </c>
      <c r="L100">
        <v>106</v>
      </c>
      <c r="M100">
        <v>557</v>
      </c>
      <c r="N100">
        <v>617</v>
      </c>
      <c r="O100">
        <v>98044</v>
      </c>
      <c r="S100">
        <v>148</v>
      </c>
      <c r="T100">
        <v>1</v>
      </c>
      <c r="U100">
        <v>338</v>
      </c>
      <c r="V100">
        <v>124</v>
      </c>
      <c r="W100">
        <v>184001</v>
      </c>
      <c r="X100" s="2">
        <f t="shared" si="4"/>
        <v>2.725806451612903</v>
      </c>
      <c r="Y100">
        <f t="shared" si="6"/>
        <v>21800</v>
      </c>
      <c r="Z100">
        <f t="shared" si="7"/>
        <v>21603</v>
      </c>
      <c r="AA100" s="3">
        <f t="shared" si="5"/>
        <v>1.0091191038281719</v>
      </c>
    </row>
    <row r="101" spans="4:27" x14ac:dyDescent="0.25">
      <c r="D101">
        <v>27</v>
      </c>
      <c r="E101">
        <v>3</v>
      </c>
      <c r="F101">
        <v>259</v>
      </c>
      <c r="G101">
        <v>210</v>
      </c>
      <c r="H101">
        <v>22070</v>
      </c>
      <c r="L101">
        <v>76</v>
      </c>
      <c r="M101">
        <v>247</v>
      </c>
      <c r="N101">
        <v>139</v>
      </c>
      <c r="O101">
        <v>98443</v>
      </c>
      <c r="S101">
        <v>150</v>
      </c>
      <c r="T101">
        <v>1</v>
      </c>
      <c r="U101">
        <v>349</v>
      </c>
      <c r="V101">
        <v>112</v>
      </c>
      <c r="W101">
        <v>185518</v>
      </c>
      <c r="X101" s="2">
        <f t="shared" si="4"/>
        <v>3.1160714285714284</v>
      </c>
      <c r="Y101">
        <f t="shared" si="6"/>
        <v>22149</v>
      </c>
      <c r="Z101">
        <f t="shared" si="7"/>
        <v>21715</v>
      </c>
      <c r="AA101" s="3">
        <f t="shared" si="5"/>
        <v>1.019986184664978</v>
      </c>
    </row>
    <row r="102" spans="4:27" x14ac:dyDescent="0.25">
      <c r="D102">
        <v>27</v>
      </c>
      <c r="E102">
        <v>4</v>
      </c>
      <c r="F102">
        <v>237</v>
      </c>
      <c r="G102">
        <v>211</v>
      </c>
      <c r="H102">
        <v>22070</v>
      </c>
      <c r="L102">
        <v>98</v>
      </c>
      <c r="M102">
        <v>670</v>
      </c>
      <c r="N102">
        <v>550</v>
      </c>
      <c r="O102">
        <v>101036</v>
      </c>
      <c r="S102">
        <v>152</v>
      </c>
      <c r="T102">
        <v>1</v>
      </c>
      <c r="U102">
        <v>289</v>
      </c>
      <c r="V102">
        <v>149</v>
      </c>
      <c r="W102">
        <v>186016</v>
      </c>
      <c r="X102" s="2">
        <f t="shared" si="4"/>
        <v>1.9395973154362416</v>
      </c>
      <c r="Y102">
        <f t="shared" si="6"/>
        <v>22438</v>
      </c>
      <c r="Z102">
        <f t="shared" si="7"/>
        <v>21864</v>
      </c>
      <c r="AA102" s="3">
        <f t="shared" si="5"/>
        <v>1.0262532016099524</v>
      </c>
    </row>
    <row r="103" spans="4:27" x14ac:dyDescent="0.25">
      <c r="D103">
        <v>36</v>
      </c>
      <c r="E103">
        <v>1</v>
      </c>
      <c r="F103">
        <v>248</v>
      </c>
      <c r="G103">
        <v>214</v>
      </c>
      <c r="H103">
        <v>22532</v>
      </c>
      <c r="L103">
        <v>107</v>
      </c>
      <c r="M103">
        <v>926</v>
      </c>
      <c r="N103">
        <v>679</v>
      </c>
      <c r="O103">
        <v>101660</v>
      </c>
      <c r="S103">
        <v>159</v>
      </c>
      <c r="T103">
        <v>1</v>
      </c>
      <c r="U103">
        <v>245</v>
      </c>
      <c r="V103">
        <v>223</v>
      </c>
      <c r="W103">
        <v>187977</v>
      </c>
      <c r="X103" s="2">
        <f t="shared" si="4"/>
        <v>1.0986547085201794</v>
      </c>
      <c r="Y103">
        <f t="shared" si="6"/>
        <v>22683</v>
      </c>
      <c r="Z103">
        <f t="shared" si="7"/>
        <v>22087</v>
      </c>
      <c r="AA103" s="3">
        <f t="shared" si="5"/>
        <v>1.0269841988500024</v>
      </c>
    </row>
    <row r="104" spans="4:27" x14ac:dyDescent="0.25">
      <c r="D104">
        <v>36</v>
      </c>
      <c r="E104">
        <v>2</v>
      </c>
      <c r="F104">
        <v>188</v>
      </c>
      <c r="G104">
        <v>292</v>
      </c>
      <c r="H104">
        <v>22532</v>
      </c>
      <c r="L104">
        <v>99</v>
      </c>
      <c r="M104">
        <v>536</v>
      </c>
      <c r="N104">
        <v>342</v>
      </c>
      <c r="O104">
        <v>102441</v>
      </c>
      <c r="S104">
        <v>161</v>
      </c>
      <c r="T104">
        <v>1</v>
      </c>
      <c r="U104">
        <v>316</v>
      </c>
      <c r="V104">
        <v>155</v>
      </c>
      <c r="W104">
        <v>188513</v>
      </c>
      <c r="X104" s="2">
        <f t="shared" si="4"/>
        <v>2.0387096774193547</v>
      </c>
      <c r="Y104">
        <f t="shared" si="6"/>
        <v>22999</v>
      </c>
      <c r="Z104">
        <f t="shared" si="7"/>
        <v>22242</v>
      </c>
      <c r="AA104" s="3">
        <f t="shared" si="5"/>
        <v>1.0340347091088931</v>
      </c>
    </row>
    <row r="105" spans="4:27" x14ac:dyDescent="0.25">
      <c r="D105">
        <v>36</v>
      </c>
      <c r="E105">
        <v>3</v>
      </c>
      <c r="F105">
        <v>277</v>
      </c>
      <c r="G105">
        <v>144</v>
      </c>
      <c r="H105">
        <v>22532</v>
      </c>
      <c r="L105">
        <v>108</v>
      </c>
      <c r="M105">
        <v>844</v>
      </c>
      <c r="N105">
        <v>859</v>
      </c>
      <c r="O105">
        <v>103333</v>
      </c>
      <c r="S105">
        <v>163</v>
      </c>
      <c r="T105">
        <v>1</v>
      </c>
      <c r="U105">
        <v>378</v>
      </c>
      <c r="V105">
        <v>102</v>
      </c>
      <c r="W105">
        <v>196078</v>
      </c>
      <c r="X105" s="2">
        <f t="shared" si="4"/>
        <v>3.7058823529411766</v>
      </c>
      <c r="Y105">
        <f t="shared" si="6"/>
        <v>23377</v>
      </c>
      <c r="Z105">
        <f t="shared" si="7"/>
        <v>22344</v>
      </c>
      <c r="AA105" s="3">
        <f t="shared" si="5"/>
        <v>1.0462316505549589</v>
      </c>
    </row>
    <row r="106" spans="4:27" x14ac:dyDescent="0.25">
      <c r="D106">
        <v>36</v>
      </c>
      <c r="E106">
        <v>4</v>
      </c>
      <c r="F106">
        <v>180</v>
      </c>
      <c r="G106">
        <v>298</v>
      </c>
      <c r="H106">
        <v>22532</v>
      </c>
      <c r="L106">
        <v>109</v>
      </c>
      <c r="M106">
        <v>527</v>
      </c>
      <c r="N106">
        <v>371</v>
      </c>
      <c r="O106">
        <v>103781</v>
      </c>
      <c r="S106">
        <v>158</v>
      </c>
      <c r="T106">
        <v>1</v>
      </c>
      <c r="U106">
        <v>275</v>
      </c>
      <c r="V106">
        <v>187</v>
      </c>
      <c r="W106">
        <v>200305</v>
      </c>
      <c r="X106" s="2">
        <f t="shared" si="4"/>
        <v>1.4705882352941178</v>
      </c>
      <c r="Y106">
        <f t="shared" si="6"/>
        <v>23652</v>
      </c>
      <c r="Z106">
        <f t="shared" si="7"/>
        <v>22531</v>
      </c>
      <c r="AA106" s="3">
        <f t="shared" si="5"/>
        <v>1.0497536727175891</v>
      </c>
    </row>
    <row r="107" spans="4:27" x14ac:dyDescent="0.25">
      <c r="D107">
        <v>29</v>
      </c>
      <c r="E107">
        <v>3</v>
      </c>
      <c r="F107">
        <v>151</v>
      </c>
      <c r="G107">
        <v>191</v>
      </c>
      <c r="H107">
        <v>23401</v>
      </c>
      <c r="L107">
        <v>110</v>
      </c>
      <c r="M107">
        <v>934</v>
      </c>
      <c r="N107">
        <v>840</v>
      </c>
      <c r="O107">
        <v>104314</v>
      </c>
      <c r="S107">
        <v>160</v>
      </c>
      <c r="T107">
        <v>1</v>
      </c>
      <c r="U107">
        <v>290</v>
      </c>
      <c r="V107">
        <v>173</v>
      </c>
      <c r="W107">
        <v>202662</v>
      </c>
      <c r="X107" s="2">
        <f t="shared" si="4"/>
        <v>1.676300578034682</v>
      </c>
      <c r="Y107">
        <f t="shared" si="6"/>
        <v>23942</v>
      </c>
      <c r="Z107">
        <f t="shared" si="7"/>
        <v>22704</v>
      </c>
      <c r="AA107" s="3">
        <f t="shared" si="5"/>
        <v>1.0545278365045807</v>
      </c>
    </row>
    <row r="108" spans="4:27" x14ac:dyDescent="0.25">
      <c r="D108">
        <v>29</v>
      </c>
      <c r="E108">
        <v>4</v>
      </c>
      <c r="F108">
        <v>182</v>
      </c>
      <c r="G108">
        <v>219</v>
      </c>
      <c r="H108">
        <v>23401</v>
      </c>
      <c r="L108">
        <v>111</v>
      </c>
      <c r="M108">
        <v>738</v>
      </c>
      <c r="N108">
        <v>940</v>
      </c>
      <c r="O108">
        <v>104768</v>
      </c>
      <c r="S108">
        <v>156</v>
      </c>
      <c r="T108">
        <v>1</v>
      </c>
      <c r="U108">
        <v>321</v>
      </c>
      <c r="V108">
        <v>171</v>
      </c>
      <c r="W108">
        <v>205605</v>
      </c>
      <c r="X108" s="2">
        <f t="shared" si="4"/>
        <v>1.8771929824561404</v>
      </c>
      <c r="Y108">
        <f t="shared" si="6"/>
        <v>24263</v>
      </c>
      <c r="Z108">
        <f t="shared" si="7"/>
        <v>22875</v>
      </c>
      <c r="AA108" s="3">
        <f t="shared" si="5"/>
        <v>1.0606775956284153</v>
      </c>
    </row>
    <row r="109" spans="4:27" x14ac:dyDescent="0.25">
      <c r="D109">
        <v>30</v>
      </c>
      <c r="E109">
        <v>3</v>
      </c>
      <c r="F109">
        <v>198</v>
      </c>
      <c r="G109">
        <v>294</v>
      </c>
      <c r="H109">
        <v>23817</v>
      </c>
      <c r="L109">
        <v>112</v>
      </c>
      <c r="M109">
        <v>729</v>
      </c>
      <c r="N109">
        <v>1053</v>
      </c>
      <c r="O109">
        <v>108443</v>
      </c>
      <c r="S109">
        <v>168</v>
      </c>
      <c r="T109">
        <v>1</v>
      </c>
      <c r="U109">
        <v>337</v>
      </c>
      <c r="V109">
        <v>132</v>
      </c>
      <c r="W109">
        <v>206636</v>
      </c>
      <c r="X109" s="2">
        <f t="shared" si="4"/>
        <v>2.5530303030303032</v>
      </c>
      <c r="Y109">
        <f t="shared" si="6"/>
        <v>24600</v>
      </c>
      <c r="Z109">
        <f t="shared" si="7"/>
        <v>23007</v>
      </c>
      <c r="AA109" s="3">
        <f t="shared" si="5"/>
        <v>1.0692397965836484</v>
      </c>
    </row>
    <row r="110" spans="4:27" x14ac:dyDescent="0.25">
      <c r="D110">
        <v>30</v>
      </c>
      <c r="E110">
        <v>4</v>
      </c>
      <c r="F110">
        <v>168</v>
      </c>
      <c r="G110">
        <v>263</v>
      </c>
      <c r="H110">
        <v>23817</v>
      </c>
      <c r="L110">
        <v>114</v>
      </c>
      <c r="M110">
        <v>304</v>
      </c>
      <c r="N110">
        <v>411</v>
      </c>
      <c r="O110">
        <v>109808</v>
      </c>
      <c r="S110">
        <v>169</v>
      </c>
      <c r="T110">
        <v>1</v>
      </c>
      <c r="U110">
        <v>226</v>
      </c>
      <c r="V110">
        <v>126</v>
      </c>
      <c r="W110">
        <v>207646</v>
      </c>
      <c r="X110" s="2">
        <f t="shared" si="4"/>
        <v>1.7936507936507937</v>
      </c>
      <c r="Y110">
        <f t="shared" si="6"/>
        <v>24826</v>
      </c>
      <c r="Z110">
        <f t="shared" si="7"/>
        <v>23133</v>
      </c>
      <c r="AA110" s="3">
        <f t="shared" si="5"/>
        <v>1.0731854925863484</v>
      </c>
    </row>
    <row r="111" spans="4:27" x14ac:dyDescent="0.25">
      <c r="D111">
        <v>38</v>
      </c>
      <c r="E111">
        <v>1</v>
      </c>
      <c r="F111">
        <v>215</v>
      </c>
      <c r="G111">
        <v>269</v>
      </c>
      <c r="H111">
        <v>24258</v>
      </c>
      <c r="L111">
        <v>113</v>
      </c>
      <c r="M111">
        <v>868</v>
      </c>
      <c r="N111">
        <v>1045</v>
      </c>
      <c r="O111">
        <v>110538</v>
      </c>
      <c r="S111">
        <v>170</v>
      </c>
      <c r="T111">
        <v>1</v>
      </c>
      <c r="U111">
        <v>357</v>
      </c>
      <c r="V111">
        <v>109</v>
      </c>
      <c r="W111">
        <v>209034</v>
      </c>
      <c r="X111" s="2">
        <f t="shared" si="4"/>
        <v>3.2752293577981653</v>
      </c>
      <c r="Y111">
        <f t="shared" si="6"/>
        <v>25183</v>
      </c>
      <c r="Z111">
        <f t="shared" si="7"/>
        <v>23242</v>
      </c>
      <c r="AA111" s="3">
        <f t="shared" si="5"/>
        <v>1.0835126064882541</v>
      </c>
    </row>
    <row r="112" spans="4:27" x14ac:dyDescent="0.25">
      <c r="D112">
        <v>38</v>
      </c>
      <c r="E112">
        <v>2</v>
      </c>
      <c r="F112">
        <v>219</v>
      </c>
      <c r="G112">
        <v>215</v>
      </c>
      <c r="H112">
        <v>24258</v>
      </c>
      <c r="L112">
        <v>115</v>
      </c>
      <c r="M112">
        <v>745</v>
      </c>
      <c r="N112">
        <v>471</v>
      </c>
      <c r="O112">
        <v>111560</v>
      </c>
      <c r="S112">
        <v>171</v>
      </c>
      <c r="T112">
        <v>1</v>
      </c>
      <c r="U112">
        <v>250</v>
      </c>
      <c r="V112">
        <v>150</v>
      </c>
      <c r="W112">
        <v>210065</v>
      </c>
      <c r="X112" s="2">
        <f t="shared" si="4"/>
        <v>1.6666666666666667</v>
      </c>
      <c r="Y112">
        <f t="shared" si="6"/>
        <v>25433</v>
      </c>
      <c r="Z112">
        <f t="shared" si="7"/>
        <v>23392</v>
      </c>
      <c r="AA112" s="3">
        <f t="shared" si="5"/>
        <v>1.0872520519835842</v>
      </c>
    </row>
    <row r="113" spans="4:27" x14ac:dyDescent="0.25">
      <c r="D113">
        <v>38</v>
      </c>
      <c r="E113">
        <v>3</v>
      </c>
      <c r="F113">
        <v>154</v>
      </c>
      <c r="G113">
        <v>167</v>
      </c>
      <c r="H113">
        <v>24258</v>
      </c>
      <c r="L113">
        <v>116</v>
      </c>
      <c r="M113">
        <v>493</v>
      </c>
      <c r="N113">
        <v>398</v>
      </c>
      <c r="O113">
        <v>112360</v>
      </c>
      <c r="S113">
        <v>172</v>
      </c>
      <c r="T113">
        <v>1</v>
      </c>
      <c r="U113">
        <v>283</v>
      </c>
      <c r="V113">
        <v>137</v>
      </c>
      <c r="W113">
        <v>210567</v>
      </c>
      <c r="X113" s="2">
        <f t="shared" si="4"/>
        <v>2.0656934306569341</v>
      </c>
      <c r="Y113">
        <f t="shared" si="6"/>
        <v>25716</v>
      </c>
      <c r="Z113">
        <f t="shared" si="7"/>
        <v>23529</v>
      </c>
      <c r="AA113" s="3">
        <f t="shared" si="5"/>
        <v>1.0929491266097158</v>
      </c>
    </row>
    <row r="114" spans="4:27" x14ac:dyDescent="0.25">
      <c r="D114">
        <v>39</v>
      </c>
      <c r="E114">
        <v>2</v>
      </c>
      <c r="F114">
        <v>217</v>
      </c>
      <c r="G114">
        <v>248</v>
      </c>
      <c r="H114">
        <v>24703</v>
      </c>
      <c r="L114">
        <v>117</v>
      </c>
      <c r="M114">
        <v>955</v>
      </c>
      <c r="N114">
        <v>869</v>
      </c>
      <c r="O114">
        <v>113325</v>
      </c>
      <c r="S114">
        <v>176</v>
      </c>
      <c r="T114">
        <v>1</v>
      </c>
      <c r="U114">
        <v>277</v>
      </c>
      <c r="V114">
        <v>189</v>
      </c>
      <c r="W114">
        <v>215227</v>
      </c>
      <c r="X114" s="2">
        <f t="shared" si="4"/>
        <v>1.4656084656084656</v>
      </c>
      <c r="Y114">
        <f t="shared" si="6"/>
        <v>25993</v>
      </c>
      <c r="Z114">
        <f t="shared" si="7"/>
        <v>23718</v>
      </c>
      <c r="AA114" s="3">
        <f t="shared" si="5"/>
        <v>1.0959187115271103</v>
      </c>
    </row>
    <row r="115" spans="4:27" x14ac:dyDescent="0.25">
      <c r="D115">
        <v>39</v>
      </c>
      <c r="E115">
        <v>3</v>
      </c>
      <c r="F115">
        <v>194</v>
      </c>
      <c r="G115">
        <v>178</v>
      </c>
      <c r="H115">
        <v>24703</v>
      </c>
      <c r="L115">
        <v>121</v>
      </c>
      <c r="M115">
        <v>702</v>
      </c>
      <c r="N115">
        <v>626</v>
      </c>
      <c r="O115">
        <v>119303</v>
      </c>
      <c r="S115">
        <v>177</v>
      </c>
      <c r="T115">
        <v>1</v>
      </c>
      <c r="U115">
        <v>284</v>
      </c>
      <c r="V115">
        <v>188</v>
      </c>
      <c r="W115">
        <v>216224</v>
      </c>
      <c r="X115" s="2">
        <f t="shared" si="4"/>
        <v>1.5106382978723405</v>
      </c>
      <c r="Y115">
        <f t="shared" si="6"/>
        <v>26277</v>
      </c>
      <c r="Z115">
        <f t="shared" si="7"/>
        <v>23906</v>
      </c>
      <c r="AA115" s="3">
        <f t="shared" si="5"/>
        <v>1.0991801221450681</v>
      </c>
    </row>
    <row r="116" spans="4:27" x14ac:dyDescent="0.25">
      <c r="D116">
        <v>28</v>
      </c>
      <c r="E116">
        <v>1</v>
      </c>
      <c r="F116">
        <v>158</v>
      </c>
      <c r="G116">
        <v>262</v>
      </c>
      <c r="H116">
        <v>25631</v>
      </c>
      <c r="L116">
        <v>9</v>
      </c>
      <c r="M116">
        <v>1040</v>
      </c>
      <c r="N116">
        <v>590</v>
      </c>
      <c r="O116">
        <v>120300</v>
      </c>
      <c r="S116">
        <v>174</v>
      </c>
      <c r="T116">
        <v>1</v>
      </c>
      <c r="U116">
        <v>318</v>
      </c>
      <c r="V116">
        <v>142</v>
      </c>
      <c r="W116">
        <v>216727</v>
      </c>
      <c r="X116" s="2">
        <f t="shared" si="4"/>
        <v>2.23943661971831</v>
      </c>
      <c r="Y116">
        <f t="shared" si="6"/>
        <v>26595</v>
      </c>
      <c r="Z116">
        <f t="shared" si="7"/>
        <v>24048</v>
      </c>
      <c r="AA116" s="3">
        <f t="shared" si="5"/>
        <v>1.1059131736526946</v>
      </c>
    </row>
    <row r="117" spans="4:27" x14ac:dyDescent="0.25">
      <c r="D117">
        <v>28</v>
      </c>
      <c r="E117">
        <v>3</v>
      </c>
      <c r="F117">
        <v>158</v>
      </c>
      <c r="G117">
        <v>219</v>
      </c>
      <c r="H117">
        <v>25631</v>
      </c>
      <c r="L117">
        <v>122</v>
      </c>
      <c r="M117">
        <v>458</v>
      </c>
      <c r="N117">
        <v>244</v>
      </c>
      <c r="O117">
        <v>121175</v>
      </c>
      <c r="S117">
        <v>178</v>
      </c>
      <c r="T117">
        <v>1</v>
      </c>
      <c r="U117">
        <v>261</v>
      </c>
      <c r="V117">
        <v>194</v>
      </c>
      <c r="W117">
        <v>217716</v>
      </c>
      <c r="X117" s="2">
        <f t="shared" si="4"/>
        <v>1.3453608247422681</v>
      </c>
      <c r="Y117">
        <f t="shared" si="6"/>
        <v>26856</v>
      </c>
      <c r="Z117">
        <f t="shared" si="7"/>
        <v>24242</v>
      </c>
      <c r="AA117" s="3">
        <f t="shared" si="5"/>
        <v>1.1078293870142728</v>
      </c>
    </row>
    <row r="118" spans="4:27" x14ac:dyDescent="0.25">
      <c r="D118">
        <v>42</v>
      </c>
      <c r="E118">
        <v>2</v>
      </c>
      <c r="F118">
        <v>201</v>
      </c>
      <c r="G118">
        <v>278</v>
      </c>
      <c r="H118">
        <v>26065</v>
      </c>
      <c r="L118">
        <v>123</v>
      </c>
      <c r="M118">
        <v>651</v>
      </c>
      <c r="N118">
        <v>677</v>
      </c>
      <c r="O118">
        <v>122768</v>
      </c>
      <c r="S118">
        <v>175</v>
      </c>
      <c r="T118">
        <v>1</v>
      </c>
      <c r="U118">
        <v>318</v>
      </c>
      <c r="V118">
        <v>153</v>
      </c>
      <c r="W118">
        <v>219708</v>
      </c>
      <c r="X118" s="2">
        <f t="shared" si="4"/>
        <v>2.0784313725490198</v>
      </c>
      <c r="Y118">
        <f t="shared" si="6"/>
        <v>27174</v>
      </c>
      <c r="Z118">
        <f t="shared" si="7"/>
        <v>24395</v>
      </c>
      <c r="AA118" s="3">
        <f t="shared" si="5"/>
        <v>1.1139167862266859</v>
      </c>
    </row>
    <row r="119" spans="4:27" x14ac:dyDescent="0.25">
      <c r="D119">
        <v>42</v>
      </c>
      <c r="E119">
        <v>3</v>
      </c>
      <c r="F119">
        <v>130</v>
      </c>
      <c r="G119">
        <v>362</v>
      </c>
      <c r="H119">
        <v>26065</v>
      </c>
      <c r="L119">
        <v>124</v>
      </c>
      <c r="M119">
        <v>679</v>
      </c>
      <c r="N119">
        <v>641</v>
      </c>
      <c r="O119">
        <v>123642</v>
      </c>
      <c r="S119">
        <v>180</v>
      </c>
      <c r="T119">
        <v>1</v>
      </c>
      <c r="U119">
        <v>3</v>
      </c>
      <c r="V119">
        <v>0</v>
      </c>
      <c r="W119">
        <v>223640</v>
      </c>
      <c r="X119" s="2" t="e">
        <f t="shared" si="4"/>
        <v>#DIV/0!</v>
      </c>
      <c r="Y119">
        <f t="shared" si="6"/>
        <v>27177</v>
      </c>
      <c r="Z119">
        <f t="shared" si="7"/>
        <v>24395</v>
      </c>
      <c r="AA119" s="3">
        <f t="shared" si="5"/>
        <v>1.114039762246362</v>
      </c>
    </row>
    <row r="120" spans="4:27" x14ac:dyDescent="0.25">
      <c r="D120">
        <v>43</v>
      </c>
      <c r="E120">
        <v>1</v>
      </c>
      <c r="F120">
        <v>206</v>
      </c>
      <c r="G120">
        <v>233</v>
      </c>
      <c r="H120">
        <v>26567</v>
      </c>
      <c r="L120">
        <v>125</v>
      </c>
      <c r="M120">
        <v>768</v>
      </c>
      <c r="N120">
        <v>644</v>
      </c>
      <c r="O120">
        <v>125308</v>
      </c>
      <c r="S120">
        <v>179</v>
      </c>
      <c r="T120">
        <v>1</v>
      </c>
      <c r="U120">
        <v>207</v>
      </c>
      <c r="V120">
        <v>240</v>
      </c>
      <c r="W120">
        <v>225181</v>
      </c>
      <c r="X120" s="2">
        <f t="shared" si="4"/>
        <v>0.86250000000000004</v>
      </c>
      <c r="Y120">
        <f t="shared" si="6"/>
        <v>27384</v>
      </c>
      <c r="Z120">
        <f t="shared" si="7"/>
        <v>24635</v>
      </c>
      <c r="AA120" s="3">
        <f t="shared" si="5"/>
        <v>1.1115892023543739</v>
      </c>
    </row>
    <row r="121" spans="4:27" x14ac:dyDescent="0.25">
      <c r="D121">
        <v>43</v>
      </c>
      <c r="E121">
        <v>2</v>
      </c>
      <c r="F121">
        <v>211</v>
      </c>
      <c r="G121">
        <v>243</v>
      </c>
      <c r="H121">
        <v>26567</v>
      </c>
      <c r="L121">
        <v>126</v>
      </c>
      <c r="M121">
        <v>576</v>
      </c>
      <c r="N121">
        <v>675</v>
      </c>
      <c r="O121">
        <v>127205</v>
      </c>
      <c r="S121">
        <v>183</v>
      </c>
      <c r="T121">
        <v>1</v>
      </c>
      <c r="U121">
        <v>311</v>
      </c>
      <c r="V121">
        <v>204</v>
      </c>
      <c r="W121">
        <v>229488</v>
      </c>
      <c r="X121" s="2">
        <f t="shared" si="4"/>
        <v>1.5245098039215685</v>
      </c>
      <c r="Y121">
        <f t="shared" si="6"/>
        <v>27695</v>
      </c>
      <c r="Z121">
        <f t="shared" si="7"/>
        <v>24839</v>
      </c>
      <c r="AA121" s="3">
        <f t="shared" si="5"/>
        <v>1.1149804742541971</v>
      </c>
    </row>
    <row r="122" spans="4:27" x14ac:dyDescent="0.25">
      <c r="D122">
        <v>43</v>
      </c>
      <c r="E122">
        <v>3</v>
      </c>
      <c r="F122">
        <v>222</v>
      </c>
      <c r="G122">
        <v>266</v>
      </c>
      <c r="H122">
        <v>26567</v>
      </c>
      <c r="L122">
        <v>127</v>
      </c>
      <c r="M122">
        <v>1082</v>
      </c>
      <c r="N122">
        <v>834</v>
      </c>
      <c r="O122">
        <v>128446</v>
      </c>
      <c r="S122">
        <v>184</v>
      </c>
      <c r="T122">
        <v>1</v>
      </c>
      <c r="U122">
        <v>294</v>
      </c>
      <c r="V122">
        <v>172</v>
      </c>
      <c r="W122">
        <v>230048</v>
      </c>
      <c r="X122" s="2">
        <f t="shared" si="4"/>
        <v>1.7093023255813953</v>
      </c>
      <c r="Y122">
        <f t="shared" si="6"/>
        <v>27989</v>
      </c>
      <c r="Z122">
        <f t="shared" si="7"/>
        <v>25011</v>
      </c>
      <c r="AA122" s="3">
        <f t="shared" si="5"/>
        <v>1.1190676102514894</v>
      </c>
    </row>
    <row r="123" spans="4:27" x14ac:dyDescent="0.25">
      <c r="D123">
        <v>43</v>
      </c>
      <c r="E123">
        <v>4</v>
      </c>
      <c r="F123">
        <v>182</v>
      </c>
      <c r="G123">
        <v>331</v>
      </c>
      <c r="H123">
        <v>26567</v>
      </c>
      <c r="L123">
        <v>128</v>
      </c>
      <c r="M123">
        <v>988</v>
      </c>
      <c r="N123">
        <v>828</v>
      </c>
      <c r="O123">
        <v>130799</v>
      </c>
      <c r="S123">
        <v>185</v>
      </c>
      <c r="T123">
        <v>1</v>
      </c>
      <c r="U123">
        <v>242</v>
      </c>
      <c r="V123">
        <v>141</v>
      </c>
      <c r="W123">
        <v>232311</v>
      </c>
      <c r="X123" s="2">
        <f t="shared" si="4"/>
        <v>1.7163120567375887</v>
      </c>
      <c r="Y123">
        <f t="shared" si="6"/>
        <v>28231</v>
      </c>
      <c r="Z123">
        <f t="shared" si="7"/>
        <v>25152</v>
      </c>
      <c r="AA123" s="3">
        <f t="shared" si="5"/>
        <v>1.1224157124681935</v>
      </c>
    </row>
    <row r="124" spans="4:27" x14ac:dyDescent="0.25">
      <c r="D124">
        <v>45</v>
      </c>
      <c r="E124">
        <v>2</v>
      </c>
      <c r="F124">
        <v>190</v>
      </c>
      <c r="G124">
        <v>209</v>
      </c>
      <c r="H124">
        <v>28471</v>
      </c>
      <c r="L124">
        <v>129</v>
      </c>
      <c r="M124">
        <v>1013</v>
      </c>
      <c r="N124">
        <v>656</v>
      </c>
      <c r="O124">
        <v>132488</v>
      </c>
      <c r="S124">
        <v>187</v>
      </c>
      <c r="T124">
        <v>1</v>
      </c>
      <c r="U124">
        <v>37</v>
      </c>
      <c r="V124">
        <v>44</v>
      </c>
      <c r="W124">
        <v>239181</v>
      </c>
      <c r="X124" s="2">
        <f t="shared" si="4"/>
        <v>0.84090909090909094</v>
      </c>
      <c r="Y124">
        <f t="shared" si="6"/>
        <v>28268</v>
      </c>
      <c r="Z124">
        <f t="shared" si="7"/>
        <v>25196</v>
      </c>
      <c r="AA124" s="3">
        <f t="shared" si="5"/>
        <v>1.1219241149388792</v>
      </c>
    </row>
    <row r="125" spans="4:27" x14ac:dyDescent="0.25">
      <c r="D125">
        <v>45</v>
      </c>
      <c r="E125">
        <v>3</v>
      </c>
      <c r="F125">
        <v>87</v>
      </c>
      <c r="G125">
        <v>318</v>
      </c>
      <c r="H125">
        <v>28471</v>
      </c>
      <c r="L125">
        <v>130</v>
      </c>
      <c r="M125">
        <v>818</v>
      </c>
      <c r="N125">
        <v>582</v>
      </c>
      <c r="O125">
        <v>134340</v>
      </c>
      <c r="S125">
        <v>188</v>
      </c>
      <c r="T125">
        <v>1</v>
      </c>
      <c r="U125">
        <v>1</v>
      </c>
      <c r="V125">
        <v>0</v>
      </c>
      <c r="W125">
        <v>239310</v>
      </c>
      <c r="X125" s="2" t="e">
        <f t="shared" si="4"/>
        <v>#DIV/0!</v>
      </c>
      <c r="Y125">
        <f t="shared" si="6"/>
        <v>28269</v>
      </c>
      <c r="Z125">
        <f t="shared" si="7"/>
        <v>25196</v>
      </c>
      <c r="AA125" s="3">
        <f t="shared" si="5"/>
        <v>1.1219638037783775</v>
      </c>
    </row>
    <row r="126" spans="4:27" x14ac:dyDescent="0.25">
      <c r="D126">
        <v>45</v>
      </c>
      <c r="E126">
        <v>4</v>
      </c>
      <c r="F126">
        <v>186</v>
      </c>
      <c r="G126">
        <v>238</v>
      </c>
      <c r="H126">
        <v>28471</v>
      </c>
      <c r="L126">
        <v>131</v>
      </c>
      <c r="M126">
        <v>711</v>
      </c>
      <c r="N126">
        <v>592</v>
      </c>
      <c r="O126">
        <v>135648</v>
      </c>
      <c r="S126">
        <v>3</v>
      </c>
      <c r="T126">
        <v>2</v>
      </c>
      <c r="U126">
        <v>154</v>
      </c>
      <c r="V126">
        <v>358</v>
      </c>
      <c r="W126">
        <v>1925</v>
      </c>
      <c r="X126" s="2">
        <f t="shared" si="4"/>
        <v>0.43016759776536312</v>
      </c>
      <c r="Y126">
        <f t="shared" ref="Y126" si="8">U126</f>
        <v>154</v>
      </c>
      <c r="Z126">
        <f t="shared" ref="Z126" si="9">V126</f>
        <v>358</v>
      </c>
      <c r="AA126" s="3">
        <f t="shared" si="5"/>
        <v>0.43016759776536312</v>
      </c>
    </row>
    <row r="127" spans="4:27" x14ac:dyDescent="0.25">
      <c r="D127">
        <v>35</v>
      </c>
      <c r="E127">
        <v>1</v>
      </c>
      <c r="F127">
        <v>204</v>
      </c>
      <c r="G127">
        <v>176</v>
      </c>
      <c r="H127">
        <v>28889</v>
      </c>
      <c r="L127">
        <v>132</v>
      </c>
      <c r="M127">
        <v>1027</v>
      </c>
      <c r="N127">
        <v>778</v>
      </c>
      <c r="O127">
        <v>136937</v>
      </c>
      <c r="S127">
        <v>4</v>
      </c>
      <c r="T127">
        <v>2</v>
      </c>
      <c r="U127">
        <v>212</v>
      </c>
      <c r="V127">
        <v>280</v>
      </c>
      <c r="W127">
        <v>2948</v>
      </c>
      <c r="X127" s="2">
        <f t="shared" si="4"/>
        <v>0.75714285714285712</v>
      </c>
      <c r="Y127">
        <f>Y126+U127</f>
        <v>366</v>
      </c>
      <c r="Z127">
        <f>Z126+V127</f>
        <v>638</v>
      </c>
      <c r="AA127" s="3">
        <f t="shared" si="5"/>
        <v>0.57366771159874608</v>
      </c>
    </row>
    <row r="128" spans="4:27" x14ac:dyDescent="0.25">
      <c r="D128">
        <v>35</v>
      </c>
      <c r="E128">
        <v>3</v>
      </c>
      <c r="F128">
        <v>211</v>
      </c>
      <c r="G128">
        <v>231</v>
      </c>
      <c r="H128">
        <v>28889</v>
      </c>
      <c r="L128">
        <v>118</v>
      </c>
      <c r="M128">
        <v>638</v>
      </c>
      <c r="N128">
        <v>774</v>
      </c>
      <c r="O128">
        <v>137395</v>
      </c>
      <c r="S128">
        <v>5</v>
      </c>
      <c r="T128">
        <v>2</v>
      </c>
      <c r="U128">
        <v>185</v>
      </c>
      <c r="V128">
        <v>307</v>
      </c>
      <c r="W128">
        <v>4948</v>
      </c>
      <c r="X128" s="2">
        <f t="shared" si="4"/>
        <v>0.60260586319218246</v>
      </c>
      <c r="Y128">
        <f t="shared" ref="Y128:Y191" si="10">Y127+U128</f>
        <v>551</v>
      </c>
      <c r="Z128">
        <f t="shared" ref="Z128:Z191" si="11">Z127+V128</f>
        <v>945</v>
      </c>
      <c r="AA128" s="3">
        <f t="shared" si="5"/>
        <v>0.58306878306878307</v>
      </c>
    </row>
    <row r="129" spans="4:27" x14ac:dyDescent="0.25">
      <c r="D129">
        <v>44</v>
      </c>
      <c r="E129">
        <v>3</v>
      </c>
      <c r="F129">
        <v>266</v>
      </c>
      <c r="G129">
        <v>213</v>
      </c>
      <c r="H129">
        <v>30777</v>
      </c>
      <c r="L129">
        <v>133</v>
      </c>
      <c r="M129">
        <v>664</v>
      </c>
      <c r="N129">
        <v>595</v>
      </c>
      <c r="O129">
        <v>137872</v>
      </c>
      <c r="S129">
        <v>6</v>
      </c>
      <c r="T129">
        <v>2</v>
      </c>
      <c r="U129">
        <v>192</v>
      </c>
      <c r="V129">
        <v>300</v>
      </c>
      <c r="W129">
        <v>6441</v>
      </c>
      <c r="X129" s="2">
        <f t="shared" si="4"/>
        <v>0.64</v>
      </c>
      <c r="Y129">
        <f t="shared" si="10"/>
        <v>743</v>
      </c>
      <c r="Z129">
        <f t="shared" si="11"/>
        <v>1245</v>
      </c>
      <c r="AA129" s="3">
        <f t="shared" si="5"/>
        <v>0.59678714859437754</v>
      </c>
    </row>
    <row r="130" spans="4:27" x14ac:dyDescent="0.25">
      <c r="D130">
        <v>44</v>
      </c>
      <c r="E130">
        <v>4</v>
      </c>
      <c r="F130">
        <v>173</v>
      </c>
      <c r="G130">
        <v>194</v>
      </c>
      <c r="H130">
        <v>30777</v>
      </c>
      <c r="L130">
        <v>134</v>
      </c>
      <c r="M130">
        <v>968</v>
      </c>
      <c r="N130">
        <v>852</v>
      </c>
      <c r="O130">
        <v>139294</v>
      </c>
      <c r="S130">
        <v>7</v>
      </c>
      <c r="T130">
        <v>2</v>
      </c>
      <c r="U130">
        <v>186</v>
      </c>
      <c r="V130">
        <v>308</v>
      </c>
      <c r="W130">
        <v>6941</v>
      </c>
      <c r="X130" s="2">
        <f t="shared" si="4"/>
        <v>0.60389610389610393</v>
      </c>
      <c r="Y130">
        <f t="shared" si="10"/>
        <v>929</v>
      </c>
      <c r="Z130">
        <f t="shared" si="11"/>
        <v>1553</v>
      </c>
      <c r="AA130" s="3">
        <f t="shared" si="5"/>
        <v>0.59819703799098523</v>
      </c>
    </row>
    <row r="131" spans="4:27" x14ac:dyDescent="0.25">
      <c r="D131">
        <v>47</v>
      </c>
      <c r="E131">
        <v>1</v>
      </c>
      <c r="F131">
        <v>218</v>
      </c>
      <c r="G131">
        <v>224</v>
      </c>
      <c r="H131">
        <v>31597</v>
      </c>
      <c r="L131">
        <v>135</v>
      </c>
      <c r="M131">
        <v>821</v>
      </c>
      <c r="N131">
        <v>647</v>
      </c>
      <c r="O131">
        <v>140511</v>
      </c>
      <c r="S131">
        <v>10</v>
      </c>
      <c r="T131">
        <v>2</v>
      </c>
      <c r="U131">
        <v>141</v>
      </c>
      <c r="V131">
        <v>331</v>
      </c>
      <c r="W131">
        <v>8948</v>
      </c>
      <c r="X131" s="2">
        <f t="shared" si="4"/>
        <v>0.42598187311178248</v>
      </c>
      <c r="Y131">
        <f t="shared" si="10"/>
        <v>1070</v>
      </c>
      <c r="Z131">
        <f t="shared" si="11"/>
        <v>1884</v>
      </c>
      <c r="AA131" s="3">
        <f t="shared" si="5"/>
        <v>0.56794055201698512</v>
      </c>
    </row>
    <row r="132" spans="4:27" x14ac:dyDescent="0.25">
      <c r="D132">
        <v>47</v>
      </c>
      <c r="E132">
        <v>3</v>
      </c>
      <c r="F132">
        <v>181</v>
      </c>
      <c r="G132">
        <v>198</v>
      </c>
      <c r="H132">
        <v>31597</v>
      </c>
      <c r="L132">
        <v>136</v>
      </c>
      <c r="M132">
        <v>638</v>
      </c>
      <c r="N132">
        <v>554</v>
      </c>
      <c r="O132">
        <v>141486</v>
      </c>
      <c r="S132">
        <v>11</v>
      </c>
      <c r="T132">
        <v>2</v>
      </c>
      <c r="U132">
        <v>223</v>
      </c>
      <c r="V132">
        <v>261</v>
      </c>
      <c r="W132">
        <v>9435</v>
      </c>
      <c r="X132" s="2">
        <f t="shared" ref="X132:X195" si="12">U132/V132</f>
        <v>0.85440613026819923</v>
      </c>
      <c r="Y132">
        <f t="shared" si="10"/>
        <v>1293</v>
      </c>
      <c r="Z132">
        <f t="shared" si="11"/>
        <v>2145</v>
      </c>
      <c r="AA132" s="3">
        <f t="shared" ref="AA132:AA195" si="13">Y132/Z132</f>
        <v>0.60279720279720284</v>
      </c>
    </row>
    <row r="133" spans="4:27" x14ac:dyDescent="0.25">
      <c r="D133">
        <v>47</v>
      </c>
      <c r="E133">
        <v>4</v>
      </c>
      <c r="F133">
        <v>125</v>
      </c>
      <c r="G133">
        <v>162</v>
      </c>
      <c r="H133">
        <v>31597</v>
      </c>
      <c r="L133">
        <v>137</v>
      </c>
      <c r="M133">
        <v>1067</v>
      </c>
      <c r="N133">
        <v>665</v>
      </c>
      <c r="O133">
        <v>143208</v>
      </c>
      <c r="S133">
        <v>13</v>
      </c>
      <c r="T133">
        <v>2</v>
      </c>
      <c r="U133">
        <v>157</v>
      </c>
      <c r="V133">
        <v>335</v>
      </c>
      <c r="W133">
        <v>10929</v>
      </c>
      <c r="X133" s="2">
        <f t="shared" si="12"/>
        <v>0.46865671641791046</v>
      </c>
      <c r="Y133">
        <f t="shared" si="10"/>
        <v>1450</v>
      </c>
      <c r="Z133">
        <f t="shared" si="11"/>
        <v>2480</v>
      </c>
      <c r="AA133" s="3">
        <f t="shared" si="13"/>
        <v>0.58467741935483875</v>
      </c>
    </row>
    <row r="134" spans="4:27" x14ac:dyDescent="0.25">
      <c r="D134">
        <v>48</v>
      </c>
      <c r="E134">
        <v>3</v>
      </c>
      <c r="F134">
        <v>241</v>
      </c>
      <c r="G134">
        <v>132</v>
      </c>
      <c r="H134">
        <v>31901</v>
      </c>
      <c r="L134">
        <v>138</v>
      </c>
      <c r="M134">
        <v>917</v>
      </c>
      <c r="N134">
        <v>925</v>
      </c>
      <c r="O134">
        <v>144945</v>
      </c>
      <c r="S134">
        <v>14</v>
      </c>
      <c r="T134">
        <v>2</v>
      </c>
      <c r="U134">
        <v>146</v>
      </c>
      <c r="V134">
        <v>347</v>
      </c>
      <c r="W134">
        <v>11429</v>
      </c>
      <c r="X134" s="2">
        <f t="shared" si="12"/>
        <v>0.4207492795389049</v>
      </c>
      <c r="Y134">
        <f t="shared" si="10"/>
        <v>1596</v>
      </c>
      <c r="Z134">
        <f t="shared" si="11"/>
        <v>2827</v>
      </c>
      <c r="AA134" s="3">
        <f t="shared" si="13"/>
        <v>0.56455606650159185</v>
      </c>
    </row>
    <row r="135" spans="4:27" x14ac:dyDescent="0.25">
      <c r="D135">
        <v>48</v>
      </c>
      <c r="E135">
        <v>4</v>
      </c>
      <c r="F135">
        <v>170</v>
      </c>
      <c r="G135">
        <v>202</v>
      </c>
      <c r="H135">
        <v>31901</v>
      </c>
      <c r="L135">
        <v>139</v>
      </c>
      <c r="M135">
        <v>365</v>
      </c>
      <c r="N135">
        <v>134</v>
      </c>
      <c r="O135">
        <v>145356</v>
      </c>
      <c r="S135">
        <v>17</v>
      </c>
      <c r="T135">
        <v>2</v>
      </c>
      <c r="U135">
        <v>140</v>
      </c>
      <c r="V135">
        <v>352</v>
      </c>
      <c r="W135">
        <v>13427</v>
      </c>
      <c r="X135" s="2">
        <f t="shared" si="12"/>
        <v>0.39772727272727271</v>
      </c>
      <c r="Y135">
        <f t="shared" si="10"/>
        <v>1736</v>
      </c>
      <c r="Z135">
        <f t="shared" si="11"/>
        <v>3179</v>
      </c>
      <c r="AA135" s="3">
        <f t="shared" si="13"/>
        <v>0.54608367411135572</v>
      </c>
    </row>
    <row r="136" spans="4:27" x14ac:dyDescent="0.25">
      <c r="D136">
        <v>49</v>
      </c>
      <c r="E136">
        <v>3</v>
      </c>
      <c r="F136">
        <v>267</v>
      </c>
      <c r="G136">
        <v>293</v>
      </c>
      <c r="H136">
        <v>32282</v>
      </c>
      <c r="L136">
        <v>119</v>
      </c>
      <c r="M136">
        <v>176</v>
      </c>
      <c r="N136">
        <v>163</v>
      </c>
      <c r="O136">
        <v>145363</v>
      </c>
      <c r="S136">
        <v>19</v>
      </c>
      <c r="T136">
        <v>2</v>
      </c>
      <c r="U136">
        <v>156</v>
      </c>
      <c r="V136">
        <v>337</v>
      </c>
      <c r="W136">
        <v>15425</v>
      </c>
      <c r="X136" s="2">
        <f t="shared" si="12"/>
        <v>0.4629080118694362</v>
      </c>
      <c r="Y136">
        <f t="shared" si="10"/>
        <v>1892</v>
      </c>
      <c r="Z136">
        <f t="shared" si="11"/>
        <v>3516</v>
      </c>
      <c r="AA136" s="3">
        <f t="shared" si="13"/>
        <v>0.53811149032992034</v>
      </c>
    </row>
    <row r="137" spans="4:27" x14ac:dyDescent="0.25">
      <c r="D137">
        <v>49</v>
      </c>
      <c r="E137">
        <v>4</v>
      </c>
      <c r="F137">
        <v>264</v>
      </c>
      <c r="G137">
        <v>171</v>
      </c>
      <c r="H137">
        <v>32282</v>
      </c>
      <c r="L137">
        <v>140</v>
      </c>
      <c r="M137">
        <v>1249</v>
      </c>
      <c r="N137">
        <v>642</v>
      </c>
      <c r="O137">
        <v>147237</v>
      </c>
      <c r="S137">
        <v>21</v>
      </c>
      <c r="T137">
        <v>2</v>
      </c>
      <c r="U137">
        <v>109</v>
      </c>
      <c r="V137">
        <v>379</v>
      </c>
      <c r="W137">
        <v>16406</v>
      </c>
      <c r="X137" s="2">
        <f t="shared" si="12"/>
        <v>0.28759894459102903</v>
      </c>
      <c r="Y137">
        <f t="shared" si="10"/>
        <v>2001</v>
      </c>
      <c r="Z137">
        <f t="shared" si="11"/>
        <v>3895</v>
      </c>
      <c r="AA137" s="3">
        <f t="shared" si="13"/>
        <v>0.51373555840821561</v>
      </c>
    </row>
    <row r="138" spans="4:27" x14ac:dyDescent="0.25">
      <c r="D138">
        <v>41</v>
      </c>
      <c r="E138">
        <v>1</v>
      </c>
      <c r="F138">
        <v>226</v>
      </c>
      <c r="G138">
        <v>234</v>
      </c>
      <c r="H138">
        <v>32741</v>
      </c>
      <c r="L138">
        <v>120</v>
      </c>
      <c r="M138">
        <v>224</v>
      </c>
      <c r="N138">
        <v>240</v>
      </c>
      <c r="O138">
        <v>147699</v>
      </c>
      <c r="S138">
        <v>31</v>
      </c>
      <c r="T138">
        <v>2</v>
      </c>
      <c r="U138">
        <v>150</v>
      </c>
      <c r="V138">
        <v>245</v>
      </c>
      <c r="W138">
        <v>20758</v>
      </c>
      <c r="X138" s="2">
        <f t="shared" si="12"/>
        <v>0.61224489795918369</v>
      </c>
      <c r="Y138">
        <f t="shared" si="10"/>
        <v>2151</v>
      </c>
      <c r="Z138">
        <f t="shared" si="11"/>
        <v>4140</v>
      </c>
      <c r="AA138" s="3">
        <f t="shared" si="13"/>
        <v>0.51956521739130435</v>
      </c>
    </row>
    <row r="139" spans="4:27" x14ac:dyDescent="0.25">
      <c r="D139">
        <v>41</v>
      </c>
      <c r="E139">
        <v>3</v>
      </c>
      <c r="F139">
        <v>177</v>
      </c>
      <c r="G139">
        <v>310</v>
      </c>
      <c r="H139">
        <v>32741</v>
      </c>
      <c r="L139">
        <v>141</v>
      </c>
      <c r="M139">
        <v>767</v>
      </c>
      <c r="N139">
        <v>588</v>
      </c>
      <c r="O139">
        <v>149199</v>
      </c>
      <c r="S139">
        <v>32</v>
      </c>
      <c r="T139">
        <v>2</v>
      </c>
      <c r="U139">
        <v>191</v>
      </c>
      <c r="V139">
        <v>262</v>
      </c>
      <c r="W139">
        <v>21604</v>
      </c>
      <c r="X139" s="2">
        <f t="shared" si="12"/>
        <v>0.72900763358778631</v>
      </c>
      <c r="Y139">
        <f t="shared" si="10"/>
        <v>2342</v>
      </c>
      <c r="Z139">
        <f t="shared" si="11"/>
        <v>4402</v>
      </c>
      <c r="AA139" s="3">
        <f t="shared" si="13"/>
        <v>0.53203089504770562</v>
      </c>
    </row>
    <row r="140" spans="4:27" x14ac:dyDescent="0.25">
      <c r="D140">
        <v>50</v>
      </c>
      <c r="E140">
        <v>1</v>
      </c>
      <c r="F140">
        <v>190</v>
      </c>
      <c r="G140">
        <v>294</v>
      </c>
      <c r="H140">
        <v>33653</v>
      </c>
      <c r="L140">
        <v>143</v>
      </c>
      <c r="M140">
        <v>727</v>
      </c>
      <c r="N140">
        <v>708</v>
      </c>
      <c r="O140">
        <v>152009</v>
      </c>
      <c r="S140">
        <v>36</v>
      </c>
      <c r="T140">
        <v>2</v>
      </c>
      <c r="U140">
        <v>188</v>
      </c>
      <c r="V140">
        <v>292</v>
      </c>
      <c r="W140">
        <v>22532</v>
      </c>
      <c r="X140" s="2">
        <f t="shared" si="12"/>
        <v>0.64383561643835618</v>
      </c>
      <c r="Y140">
        <f t="shared" si="10"/>
        <v>2530</v>
      </c>
      <c r="Z140">
        <f t="shared" si="11"/>
        <v>4694</v>
      </c>
      <c r="AA140" s="3">
        <f t="shared" si="13"/>
        <v>0.5389859394972305</v>
      </c>
    </row>
    <row r="141" spans="4:27" x14ac:dyDescent="0.25">
      <c r="D141">
        <v>50</v>
      </c>
      <c r="E141">
        <v>3</v>
      </c>
      <c r="F141">
        <v>222</v>
      </c>
      <c r="G141">
        <v>262</v>
      </c>
      <c r="H141">
        <v>33653</v>
      </c>
      <c r="L141">
        <v>144</v>
      </c>
      <c r="M141">
        <v>1136</v>
      </c>
      <c r="N141">
        <v>696</v>
      </c>
      <c r="O141">
        <v>152508</v>
      </c>
      <c r="S141">
        <v>38</v>
      </c>
      <c r="T141">
        <v>2</v>
      </c>
      <c r="U141">
        <v>219</v>
      </c>
      <c r="V141">
        <v>215</v>
      </c>
      <c r="W141">
        <v>24258</v>
      </c>
      <c r="X141" s="2">
        <f t="shared" si="12"/>
        <v>1.0186046511627906</v>
      </c>
      <c r="Y141">
        <f t="shared" si="10"/>
        <v>2749</v>
      </c>
      <c r="Z141">
        <f t="shared" si="11"/>
        <v>4909</v>
      </c>
      <c r="AA141" s="3">
        <f t="shared" si="13"/>
        <v>0.55999185170095744</v>
      </c>
    </row>
    <row r="142" spans="4:27" x14ac:dyDescent="0.25">
      <c r="D142">
        <v>50</v>
      </c>
      <c r="E142">
        <v>4</v>
      </c>
      <c r="F142">
        <v>1</v>
      </c>
      <c r="G142">
        <v>0</v>
      </c>
      <c r="H142">
        <v>33653</v>
      </c>
      <c r="L142">
        <v>145</v>
      </c>
      <c r="M142">
        <v>848</v>
      </c>
      <c r="N142">
        <v>476</v>
      </c>
      <c r="O142">
        <v>154818</v>
      </c>
      <c r="S142">
        <v>39</v>
      </c>
      <c r="T142">
        <v>2</v>
      </c>
      <c r="U142">
        <v>217</v>
      </c>
      <c r="V142">
        <v>248</v>
      </c>
      <c r="W142">
        <v>24703</v>
      </c>
      <c r="X142" s="2">
        <f t="shared" si="12"/>
        <v>0.875</v>
      </c>
      <c r="Y142">
        <f t="shared" si="10"/>
        <v>2966</v>
      </c>
      <c r="Z142">
        <f t="shared" si="11"/>
        <v>5157</v>
      </c>
      <c r="AA142" s="3">
        <f t="shared" si="13"/>
        <v>0.57514058561178982</v>
      </c>
    </row>
    <row r="143" spans="4:27" x14ac:dyDescent="0.25">
      <c r="D143">
        <v>51</v>
      </c>
      <c r="E143">
        <v>4</v>
      </c>
      <c r="F143">
        <v>216</v>
      </c>
      <c r="G143">
        <v>277</v>
      </c>
      <c r="H143">
        <v>33654</v>
      </c>
      <c r="L143">
        <v>146</v>
      </c>
      <c r="M143">
        <v>871</v>
      </c>
      <c r="N143">
        <v>399</v>
      </c>
      <c r="O143">
        <v>156662</v>
      </c>
      <c r="S143">
        <v>42</v>
      </c>
      <c r="T143">
        <v>2</v>
      </c>
      <c r="U143">
        <v>201</v>
      </c>
      <c r="V143">
        <v>278</v>
      </c>
      <c r="W143">
        <v>26065</v>
      </c>
      <c r="X143" s="2">
        <f t="shared" si="12"/>
        <v>0.7230215827338129</v>
      </c>
      <c r="Y143">
        <f t="shared" si="10"/>
        <v>3167</v>
      </c>
      <c r="Z143">
        <f t="shared" si="11"/>
        <v>5435</v>
      </c>
      <c r="AA143" s="3">
        <f t="shared" si="13"/>
        <v>0.58270469181232754</v>
      </c>
    </row>
    <row r="144" spans="4:27" x14ac:dyDescent="0.25">
      <c r="D144">
        <v>53</v>
      </c>
      <c r="E144">
        <v>1</v>
      </c>
      <c r="F144">
        <v>167</v>
      </c>
      <c r="G144">
        <v>213</v>
      </c>
      <c r="H144">
        <v>34616</v>
      </c>
      <c r="L144">
        <v>147</v>
      </c>
      <c r="M144">
        <v>901</v>
      </c>
      <c r="N144">
        <v>526</v>
      </c>
      <c r="O144">
        <v>157513</v>
      </c>
      <c r="S144">
        <v>43</v>
      </c>
      <c r="T144">
        <v>2</v>
      </c>
      <c r="U144">
        <v>211</v>
      </c>
      <c r="V144">
        <v>243</v>
      </c>
      <c r="W144">
        <v>26567</v>
      </c>
      <c r="X144" s="2">
        <f t="shared" si="12"/>
        <v>0.86831275720164613</v>
      </c>
      <c r="Y144">
        <f t="shared" si="10"/>
        <v>3378</v>
      </c>
      <c r="Z144">
        <f t="shared" si="11"/>
        <v>5678</v>
      </c>
      <c r="AA144" s="3">
        <f t="shared" si="13"/>
        <v>0.59492779147587183</v>
      </c>
    </row>
    <row r="145" spans="4:27" x14ac:dyDescent="0.25">
      <c r="D145">
        <v>53</v>
      </c>
      <c r="E145">
        <v>3</v>
      </c>
      <c r="F145">
        <v>214</v>
      </c>
      <c r="G145">
        <v>216</v>
      </c>
      <c r="H145">
        <v>34616</v>
      </c>
      <c r="L145">
        <v>149</v>
      </c>
      <c r="M145">
        <v>558</v>
      </c>
      <c r="N145">
        <v>331</v>
      </c>
      <c r="O145">
        <v>162325</v>
      </c>
      <c r="S145">
        <v>45</v>
      </c>
      <c r="T145">
        <v>2</v>
      </c>
      <c r="U145">
        <v>190</v>
      </c>
      <c r="V145">
        <v>209</v>
      </c>
      <c r="W145">
        <v>28471</v>
      </c>
      <c r="X145" s="2">
        <f t="shared" si="12"/>
        <v>0.90909090909090906</v>
      </c>
      <c r="Y145">
        <f t="shared" si="10"/>
        <v>3568</v>
      </c>
      <c r="Z145">
        <f t="shared" si="11"/>
        <v>5887</v>
      </c>
      <c r="AA145" s="3">
        <f t="shared" si="13"/>
        <v>0.60608119585527431</v>
      </c>
    </row>
    <row r="146" spans="4:27" x14ac:dyDescent="0.25">
      <c r="D146">
        <v>53</v>
      </c>
      <c r="E146">
        <v>4</v>
      </c>
      <c r="F146">
        <v>213</v>
      </c>
      <c r="G146">
        <v>241</v>
      </c>
      <c r="H146">
        <v>34616</v>
      </c>
      <c r="L146">
        <v>15</v>
      </c>
      <c r="M146">
        <v>325</v>
      </c>
      <c r="N146">
        <v>150</v>
      </c>
      <c r="O146">
        <v>162779</v>
      </c>
      <c r="S146">
        <v>59</v>
      </c>
      <c r="T146">
        <v>2</v>
      </c>
      <c r="U146">
        <v>141</v>
      </c>
      <c r="V146">
        <v>350</v>
      </c>
      <c r="W146">
        <v>36786</v>
      </c>
      <c r="X146" s="2">
        <f t="shared" si="12"/>
        <v>0.40285714285714286</v>
      </c>
      <c r="Y146">
        <f t="shared" si="10"/>
        <v>3709</v>
      </c>
      <c r="Z146">
        <f t="shared" si="11"/>
        <v>6237</v>
      </c>
      <c r="AA146" s="3">
        <f t="shared" si="13"/>
        <v>0.5946769280102614</v>
      </c>
    </row>
    <row r="147" spans="4:27" x14ac:dyDescent="0.25">
      <c r="D147">
        <v>55</v>
      </c>
      <c r="E147">
        <v>1</v>
      </c>
      <c r="F147">
        <v>147</v>
      </c>
      <c r="G147">
        <v>334</v>
      </c>
      <c r="H147">
        <v>35559</v>
      </c>
      <c r="L147">
        <v>151</v>
      </c>
      <c r="M147">
        <v>843</v>
      </c>
      <c r="N147">
        <v>569</v>
      </c>
      <c r="O147">
        <v>170438</v>
      </c>
      <c r="S147">
        <v>62</v>
      </c>
      <c r="T147">
        <v>2</v>
      </c>
      <c r="U147">
        <v>138</v>
      </c>
      <c r="V147">
        <v>352</v>
      </c>
      <c r="W147">
        <v>40087</v>
      </c>
      <c r="X147" s="2">
        <f t="shared" si="12"/>
        <v>0.39204545454545453</v>
      </c>
      <c r="Y147">
        <f t="shared" si="10"/>
        <v>3847</v>
      </c>
      <c r="Z147">
        <f t="shared" si="11"/>
        <v>6589</v>
      </c>
      <c r="AA147" s="3">
        <f t="shared" si="13"/>
        <v>0.5838518743360146</v>
      </c>
    </row>
    <row r="148" spans="4:27" x14ac:dyDescent="0.25">
      <c r="D148">
        <v>55</v>
      </c>
      <c r="E148">
        <v>3</v>
      </c>
      <c r="F148">
        <v>238</v>
      </c>
      <c r="G148">
        <v>245</v>
      </c>
      <c r="H148">
        <v>35559</v>
      </c>
      <c r="L148">
        <v>153</v>
      </c>
      <c r="M148">
        <v>941</v>
      </c>
      <c r="N148">
        <v>421</v>
      </c>
      <c r="O148">
        <v>171821</v>
      </c>
      <c r="S148">
        <v>63</v>
      </c>
      <c r="T148">
        <v>2</v>
      </c>
      <c r="U148">
        <v>148</v>
      </c>
      <c r="V148">
        <v>336</v>
      </c>
      <c r="W148">
        <v>40589</v>
      </c>
      <c r="X148" s="2">
        <f t="shared" si="12"/>
        <v>0.44047619047619047</v>
      </c>
      <c r="Y148">
        <f t="shared" si="10"/>
        <v>3995</v>
      </c>
      <c r="Z148">
        <f t="shared" si="11"/>
        <v>6925</v>
      </c>
      <c r="AA148" s="3">
        <f t="shared" si="13"/>
        <v>0.57689530685920576</v>
      </c>
    </row>
    <row r="149" spans="4:27" x14ac:dyDescent="0.25">
      <c r="D149">
        <v>55</v>
      </c>
      <c r="E149">
        <v>4</v>
      </c>
      <c r="F149">
        <v>239</v>
      </c>
      <c r="G149">
        <v>240</v>
      </c>
      <c r="H149">
        <v>35559</v>
      </c>
      <c r="L149">
        <v>142</v>
      </c>
      <c r="M149">
        <v>870</v>
      </c>
      <c r="N149">
        <v>509</v>
      </c>
      <c r="O149">
        <v>173335</v>
      </c>
      <c r="S149">
        <v>65</v>
      </c>
      <c r="T149">
        <v>2</v>
      </c>
      <c r="U149">
        <v>259</v>
      </c>
      <c r="V149">
        <v>180</v>
      </c>
      <c r="W149">
        <v>42359</v>
      </c>
      <c r="X149" s="2">
        <f t="shared" si="12"/>
        <v>1.4388888888888889</v>
      </c>
      <c r="Y149">
        <f t="shared" si="10"/>
        <v>4254</v>
      </c>
      <c r="Z149">
        <f t="shared" si="11"/>
        <v>7105</v>
      </c>
      <c r="AA149" s="3">
        <f t="shared" si="13"/>
        <v>0.59873328641801549</v>
      </c>
    </row>
    <row r="150" spans="4:27" x14ac:dyDescent="0.25">
      <c r="D150">
        <v>46</v>
      </c>
      <c r="E150">
        <v>1</v>
      </c>
      <c r="F150">
        <v>142</v>
      </c>
      <c r="G150">
        <v>176</v>
      </c>
      <c r="H150">
        <v>36060</v>
      </c>
      <c r="L150">
        <v>154</v>
      </c>
      <c r="M150">
        <v>862</v>
      </c>
      <c r="N150">
        <v>542</v>
      </c>
      <c r="O150">
        <v>173808</v>
      </c>
      <c r="S150">
        <v>66</v>
      </c>
      <c r="T150">
        <v>2</v>
      </c>
      <c r="U150">
        <v>173</v>
      </c>
      <c r="V150">
        <v>287</v>
      </c>
      <c r="W150">
        <v>43698</v>
      </c>
      <c r="X150" s="2">
        <f t="shared" si="12"/>
        <v>0.60278745644599308</v>
      </c>
      <c r="Y150">
        <f t="shared" si="10"/>
        <v>4427</v>
      </c>
      <c r="Z150">
        <f t="shared" si="11"/>
        <v>7392</v>
      </c>
      <c r="AA150" s="3">
        <f t="shared" si="13"/>
        <v>0.59889069264069261</v>
      </c>
    </row>
    <row r="151" spans="4:27" x14ac:dyDescent="0.25">
      <c r="D151">
        <v>46</v>
      </c>
      <c r="E151">
        <v>3</v>
      </c>
      <c r="F151">
        <v>157</v>
      </c>
      <c r="G151">
        <v>142</v>
      </c>
      <c r="H151">
        <v>36060</v>
      </c>
      <c r="L151">
        <v>155</v>
      </c>
      <c r="M151">
        <v>935</v>
      </c>
      <c r="N151">
        <v>436</v>
      </c>
      <c r="O151">
        <v>176206</v>
      </c>
      <c r="S151">
        <v>67</v>
      </c>
      <c r="T151">
        <v>2</v>
      </c>
      <c r="U151">
        <v>183</v>
      </c>
      <c r="V151">
        <v>308</v>
      </c>
      <c r="W151">
        <v>45639</v>
      </c>
      <c r="X151" s="2">
        <f t="shared" si="12"/>
        <v>0.5941558441558441</v>
      </c>
      <c r="Y151">
        <f t="shared" si="10"/>
        <v>4610</v>
      </c>
      <c r="Z151">
        <f t="shared" si="11"/>
        <v>7700</v>
      </c>
      <c r="AA151" s="3">
        <f t="shared" si="13"/>
        <v>0.59870129870129873</v>
      </c>
    </row>
    <row r="152" spans="4:27" x14ac:dyDescent="0.25">
      <c r="D152">
        <v>59</v>
      </c>
      <c r="E152">
        <v>2</v>
      </c>
      <c r="F152">
        <v>141</v>
      </c>
      <c r="G152">
        <v>350</v>
      </c>
      <c r="H152">
        <v>36786</v>
      </c>
      <c r="L152">
        <v>157</v>
      </c>
      <c r="M152">
        <v>573</v>
      </c>
      <c r="N152">
        <v>369</v>
      </c>
      <c r="O152">
        <v>183503</v>
      </c>
      <c r="S152">
        <v>68</v>
      </c>
      <c r="T152">
        <v>2</v>
      </c>
      <c r="U152">
        <v>215</v>
      </c>
      <c r="V152">
        <v>271</v>
      </c>
      <c r="W152">
        <v>47131</v>
      </c>
      <c r="X152" s="2">
        <f t="shared" si="12"/>
        <v>0.79335793357933582</v>
      </c>
      <c r="Y152">
        <f t="shared" si="10"/>
        <v>4825</v>
      </c>
      <c r="Z152">
        <f t="shared" si="11"/>
        <v>7971</v>
      </c>
      <c r="AA152" s="3">
        <f t="shared" si="13"/>
        <v>0.60531928239869526</v>
      </c>
    </row>
    <row r="153" spans="4:27" x14ac:dyDescent="0.25">
      <c r="D153">
        <v>59</v>
      </c>
      <c r="E153">
        <v>3</v>
      </c>
      <c r="F153">
        <v>198</v>
      </c>
      <c r="G153">
        <v>155</v>
      </c>
      <c r="H153">
        <v>36786</v>
      </c>
      <c r="L153">
        <v>148</v>
      </c>
      <c r="M153">
        <v>608</v>
      </c>
      <c r="N153">
        <v>301</v>
      </c>
      <c r="O153">
        <v>184001</v>
      </c>
      <c r="S153">
        <v>69</v>
      </c>
      <c r="T153">
        <v>2</v>
      </c>
      <c r="U153">
        <v>320</v>
      </c>
      <c r="V153">
        <v>237</v>
      </c>
      <c r="W153">
        <v>49098</v>
      </c>
      <c r="X153" s="2">
        <f t="shared" si="12"/>
        <v>1.350210970464135</v>
      </c>
      <c r="Y153">
        <f t="shared" si="10"/>
        <v>5145</v>
      </c>
      <c r="Z153">
        <f t="shared" si="11"/>
        <v>8208</v>
      </c>
      <c r="AA153" s="3">
        <f t="shared" si="13"/>
        <v>0.62682748538011701</v>
      </c>
    </row>
    <row r="154" spans="4:27" x14ac:dyDescent="0.25">
      <c r="D154">
        <v>59</v>
      </c>
      <c r="E154">
        <v>4</v>
      </c>
      <c r="F154">
        <v>165</v>
      </c>
      <c r="G154">
        <v>332</v>
      </c>
      <c r="H154">
        <v>36786</v>
      </c>
      <c r="L154">
        <v>150</v>
      </c>
      <c r="M154">
        <v>639</v>
      </c>
      <c r="N154">
        <v>298</v>
      </c>
      <c r="O154">
        <v>185518</v>
      </c>
      <c r="S154">
        <v>70</v>
      </c>
      <c r="T154">
        <v>2</v>
      </c>
      <c r="U154">
        <v>224</v>
      </c>
      <c r="V154">
        <v>243</v>
      </c>
      <c r="W154">
        <v>51722</v>
      </c>
      <c r="X154" s="2">
        <f t="shared" si="12"/>
        <v>0.92181069958847739</v>
      </c>
      <c r="Y154">
        <f t="shared" si="10"/>
        <v>5369</v>
      </c>
      <c r="Z154">
        <f t="shared" si="11"/>
        <v>8451</v>
      </c>
      <c r="AA154" s="3">
        <f t="shared" si="13"/>
        <v>0.63530943083658742</v>
      </c>
    </row>
    <row r="155" spans="4:27" x14ac:dyDescent="0.25">
      <c r="D155">
        <v>58</v>
      </c>
      <c r="E155">
        <v>1</v>
      </c>
      <c r="F155">
        <v>285</v>
      </c>
      <c r="G155">
        <v>216</v>
      </c>
      <c r="H155">
        <v>38592</v>
      </c>
      <c r="L155">
        <v>152</v>
      </c>
      <c r="M155">
        <v>567</v>
      </c>
      <c r="N155">
        <v>339</v>
      </c>
      <c r="O155">
        <v>186016</v>
      </c>
      <c r="S155">
        <v>71</v>
      </c>
      <c r="T155">
        <v>2</v>
      </c>
      <c r="U155">
        <v>212</v>
      </c>
      <c r="V155">
        <v>264</v>
      </c>
      <c r="W155">
        <v>53011</v>
      </c>
      <c r="X155" s="2">
        <f t="shared" si="12"/>
        <v>0.80303030303030298</v>
      </c>
      <c r="Y155">
        <f t="shared" si="10"/>
        <v>5581</v>
      </c>
      <c r="Z155">
        <f t="shared" si="11"/>
        <v>8715</v>
      </c>
      <c r="AA155" s="3">
        <f t="shared" si="13"/>
        <v>0.64039013195639705</v>
      </c>
    </row>
    <row r="156" spans="4:27" x14ac:dyDescent="0.25">
      <c r="D156">
        <v>58</v>
      </c>
      <c r="E156">
        <v>3</v>
      </c>
      <c r="F156">
        <v>204</v>
      </c>
      <c r="G156">
        <v>246</v>
      </c>
      <c r="H156">
        <v>38592</v>
      </c>
      <c r="L156">
        <v>159</v>
      </c>
      <c r="M156">
        <v>847</v>
      </c>
      <c r="N156">
        <v>524</v>
      </c>
      <c r="O156">
        <v>187977</v>
      </c>
      <c r="S156">
        <v>72</v>
      </c>
      <c r="T156">
        <v>2</v>
      </c>
      <c r="U156">
        <v>210</v>
      </c>
      <c r="V156">
        <v>171</v>
      </c>
      <c r="W156">
        <v>54882</v>
      </c>
      <c r="X156" s="2">
        <f t="shared" si="12"/>
        <v>1.2280701754385965</v>
      </c>
      <c r="Y156">
        <f t="shared" si="10"/>
        <v>5791</v>
      </c>
      <c r="Z156">
        <f t="shared" si="11"/>
        <v>8886</v>
      </c>
      <c r="AA156" s="3">
        <f t="shared" si="13"/>
        <v>0.6516993022732388</v>
      </c>
    </row>
    <row r="157" spans="4:27" x14ac:dyDescent="0.25">
      <c r="D157">
        <v>58</v>
      </c>
      <c r="E157">
        <v>4</v>
      </c>
      <c r="F157">
        <v>270</v>
      </c>
      <c r="G157">
        <v>199</v>
      </c>
      <c r="H157">
        <v>38592</v>
      </c>
      <c r="L157">
        <v>161</v>
      </c>
      <c r="M157">
        <v>922</v>
      </c>
      <c r="N157">
        <v>480</v>
      </c>
      <c r="O157">
        <v>188513</v>
      </c>
      <c r="S157">
        <v>73</v>
      </c>
      <c r="T157">
        <v>2</v>
      </c>
      <c r="U157">
        <v>181</v>
      </c>
      <c r="V157">
        <v>280</v>
      </c>
      <c r="W157">
        <v>56287</v>
      </c>
      <c r="X157" s="2">
        <f t="shared" si="12"/>
        <v>0.64642857142857146</v>
      </c>
      <c r="Y157">
        <f t="shared" si="10"/>
        <v>5972</v>
      </c>
      <c r="Z157">
        <f t="shared" si="11"/>
        <v>9166</v>
      </c>
      <c r="AA157" s="3">
        <f t="shared" si="13"/>
        <v>0.65153829369408689</v>
      </c>
    </row>
    <row r="158" spans="4:27" x14ac:dyDescent="0.25">
      <c r="D158">
        <v>62</v>
      </c>
      <c r="E158">
        <v>1</v>
      </c>
      <c r="F158">
        <v>80</v>
      </c>
      <c r="G158">
        <v>409</v>
      </c>
      <c r="H158">
        <v>40087</v>
      </c>
      <c r="L158">
        <v>162</v>
      </c>
      <c r="M158">
        <v>498</v>
      </c>
      <c r="N158">
        <v>333</v>
      </c>
      <c r="O158">
        <v>189013</v>
      </c>
      <c r="S158">
        <v>75</v>
      </c>
      <c r="T158">
        <v>2</v>
      </c>
      <c r="U158">
        <v>203</v>
      </c>
      <c r="V158">
        <v>278</v>
      </c>
      <c r="W158">
        <v>60252</v>
      </c>
      <c r="X158" s="2">
        <f t="shared" si="12"/>
        <v>0.73021582733812951</v>
      </c>
      <c r="Y158">
        <f t="shared" si="10"/>
        <v>6175</v>
      </c>
      <c r="Z158">
        <f t="shared" si="11"/>
        <v>9444</v>
      </c>
      <c r="AA158" s="3">
        <f t="shared" si="13"/>
        <v>0.65385429902583647</v>
      </c>
    </row>
    <row r="159" spans="4:27" x14ac:dyDescent="0.25">
      <c r="D159">
        <v>62</v>
      </c>
      <c r="E159">
        <v>2</v>
      </c>
      <c r="F159">
        <v>138</v>
      </c>
      <c r="G159">
        <v>352</v>
      </c>
      <c r="H159">
        <v>40087</v>
      </c>
      <c r="L159">
        <v>167</v>
      </c>
      <c r="M159">
        <v>635</v>
      </c>
      <c r="N159">
        <v>484</v>
      </c>
      <c r="O159">
        <v>195584</v>
      </c>
      <c r="S159">
        <v>78</v>
      </c>
      <c r="T159">
        <v>2</v>
      </c>
      <c r="U159">
        <v>266</v>
      </c>
      <c r="V159">
        <v>134</v>
      </c>
      <c r="W159">
        <v>62739</v>
      </c>
      <c r="X159" s="2">
        <f t="shared" si="12"/>
        <v>1.9850746268656716</v>
      </c>
      <c r="Y159">
        <f t="shared" si="10"/>
        <v>6441</v>
      </c>
      <c r="Z159">
        <f t="shared" si="11"/>
        <v>9578</v>
      </c>
      <c r="AA159" s="3">
        <f t="shared" si="13"/>
        <v>0.67247859678429733</v>
      </c>
    </row>
    <row r="160" spans="4:27" x14ac:dyDescent="0.25">
      <c r="D160">
        <v>62</v>
      </c>
      <c r="E160">
        <v>4</v>
      </c>
      <c r="F160">
        <v>172</v>
      </c>
      <c r="G160">
        <v>237</v>
      </c>
      <c r="H160">
        <v>40087</v>
      </c>
      <c r="L160">
        <v>163</v>
      </c>
      <c r="M160">
        <v>1212</v>
      </c>
      <c r="N160">
        <v>678</v>
      </c>
      <c r="O160">
        <v>196078</v>
      </c>
      <c r="S160">
        <v>79</v>
      </c>
      <c r="T160">
        <v>2</v>
      </c>
      <c r="U160">
        <v>194</v>
      </c>
      <c r="V160">
        <v>226</v>
      </c>
      <c r="W160">
        <v>64091</v>
      </c>
      <c r="X160" s="2">
        <f t="shared" si="12"/>
        <v>0.8584070796460177</v>
      </c>
      <c r="Y160">
        <f t="shared" si="10"/>
        <v>6635</v>
      </c>
      <c r="Z160">
        <f t="shared" si="11"/>
        <v>9804</v>
      </c>
      <c r="AA160" s="3">
        <f t="shared" si="13"/>
        <v>0.6767645858833129</v>
      </c>
    </row>
    <row r="161" spans="4:27" x14ac:dyDescent="0.25">
      <c r="D161">
        <v>63</v>
      </c>
      <c r="E161">
        <v>1</v>
      </c>
      <c r="F161">
        <v>180</v>
      </c>
      <c r="G161">
        <v>306</v>
      </c>
      <c r="H161">
        <v>40589</v>
      </c>
      <c r="L161">
        <v>165</v>
      </c>
      <c r="M161">
        <v>561</v>
      </c>
      <c r="N161">
        <v>344</v>
      </c>
      <c r="O161">
        <v>197111</v>
      </c>
      <c r="S161">
        <v>80</v>
      </c>
      <c r="T161">
        <v>2</v>
      </c>
      <c r="U161">
        <v>243</v>
      </c>
      <c r="V161">
        <v>210</v>
      </c>
      <c r="W161">
        <v>65229</v>
      </c>
      <c r="X161" s="2">
        <f t="shared" si="12"/>
        <v>1.1571428571428573</v>
      </c>
      <c r="Y161">
        <f t="shared" si="10"/>
        <v>6878</v>
      </c>
      <c r="Z161">
        <f t="shared" si="11"/>
        <v>10014</v>
      </c>
      <c r="AA161" s="3">
        <f t="shared" si="13"/>
        <v>0.68683842620331537</v>
      </c>
    </row>
    <row r="162" spans="4:27" x14ac:dyDescent="0.25">
      <c r="D162">
        <v>63</v>
      </c>
      <c r="E162">
        <v>2</v>
      </c>
      <c r="F162">
        <v>148</v>
      </c>
      <c r="G162">
        <v>336</v>
      </c>
      <c r="H162">
        <v>40589</v>
      </c>
      <c r="L162">
        <v>158</v>
      </c>
      <c r="M162">
        <v>553</v>
      </c>
      <c r="N162">
        <v>379</v>
      </c>
      <c r="O162">
        <v>200305</v>
      </c>
      <c r="S162">
        <v>81</v>
      </c>
      <c r="T162">
        <v>2</v>
      </c>
      <c r="U162">
        <v>162</v>
      </c>
      <c r="V162">
        <v>247</v>
      </c>
      <c r="W162">
        <v>66473</v>
      </c>
      <c r="X162" s="2">
        <f t="shared" si="12"/>
        <v>0.65587044534412953</v>
      </c>
      <c r="Y162">
        <f t="shared" si="10"/>
        <v>7040</v>
      </c>
      <c r="Z162">
        <f t="shared" si="11"/>
        <v>10261</v>
      </c>
      <c r="AA162" s="3">
        <f t="shared" si="13"/>
        <v>0.686092973394406</v>
      </c>
    </row>
    <row r="163" spans="4:27" x14ac:dyDescent="0.25">
      <c r="D163">
        <v>63</v>
      </c>
      <c r="E163">
        <v>4</v>
      </c>
      <c r="F163">
        <v>224</v>
      </c>
      <c r="G163">
        <v>260</v>
      </c>
      <c r="H163">
        <v>40589</v>
      </c>
      <c r="L163">
        <v>160</v>
      </c>
      <c r="M163">
        <v>602</v>
      </c>
      <c r="N163">
        <v>334</v>
      </c>
      <c r="O163">
        <v>202662</v>
      </c>
      <c r="S163">
        <v>82</v>
      </c>
      <c r="T163">
        <v>2</v>
      </c>
      <c r="U163">
        <v>186</v>
      </c>
      <c r="V163">
        <v>183</v>
      </c>
      <c r="W163">
        <v>67362</v>
      </c>
      <c r="X163" s="2">
        <f t="shared" si="12"/>
        <v>1.0163934426229508</v>
      </c>
      <c r="Y163">
        <f t="shared" si="10"/>
        <v>7226</v>
      </c>
      <c r="Z163">
        <f t="shared" si="11"/>
        <v>10444</v>
      </c>
      <c r="AA163" s="3">
        <f t="shared" si="13"/>
        <v>0.69188050555342784</v>
      </c>
    </row>
    <row r="164" spans="4:27" x14ac:dyDescent="0.25">
      <c r="D164">
        <v>52</v>
      </c>
      <c r="E164">
        <v>1</v>
      </c>
      <c r="F164">
        <v>123</v>
      </c>
      <c r="G164">
        <v>236</v>
      </c>
      <c r="H164">
        <v>41088</v>
      </c>
      <c r="L164">
        <v>156</v>
      </c>
      <c r="M164">
        <v>602</v>
      </c>
      <c r="N164">
        <v>342</v>
      </c>
      <c r="O164">
        <v>205605</v>
      </c>
      <c r="S164">
        <v>83</v>
      </c>
      <c r="T164">
        <v>2</v>
      </c>
      <c r="U164">
        <v>194</v>
      </c>
      <c r="V164">
        <v>255</v>
      </c>
      <c r="W164">
        <v>68844</v>
      </c>
      <c r="X164" s="2">
        <f t="shared" si="12"/>
        <v>0.76078431372549016</v>
      </c>
      <c r="Y164">
        <f t="shared" si="10"/>
        <v>7420</v>
      </c>
      <c r="Z164">
        <f t="shared" si="11"/>
        <v>10699</v>
      </c>
      <c r="AA164" s="3">
        <f t="shared" si="13"/>
        <v>0.69352275913636785</v>
      </c>
    </row>
    <row r="165" spans="4:27" x14ac:dyDescent="0.25">
      <c r="D165">
        <v>52</v>
      </c>
      <c r="E165">
        <v>3</v>
      </c>
      <c r="F165">
        <v>185</v>
      </c>
      <c r="G165">
        <v>294</v>
      </c>
      <c r="H165">
        <v>41088</v>
      </c>
      <c r="L165">
        <v>168</v>
      </c>
      <c r="M165">
        <v>1156</v>
      </c>
      <c r="N165">
        <v>642</v>
      </c>
      <c r="O165">
        <v>206636</v>
      </c>
      <c r="S165">
        <v>84</v>
      </c>
      <c r="T165">
        <v>2</v>
      </c>
      <c r="U165">
        <v>209</v>
      </c>
      <c r="V165">
        <v>272</v>
      </c>
      <c r="W165">
        <v>69805</v>
      </c>
      <c r="X165" s="2">
        <f t="shared" si="12"/>
        <v>0.76838235294117652</v>
      </c>
      <c r="Y165">
        <f t="shared" si="10"/>
        <v>7629</v>
      </c>
      <c r="Z165">
        <f t="shared" si="11"/>
        <v>10971</v>
      </c>
      <c r="AA165" s="3">
        <f t="shared" si="13"/>
        <v>0.69537872573147386</v>
      </c>
    </row>
    <row r="166" spans="4:27" x14ac:dyDescent="0.25">
      <c r="D166">
        <v>61</v>
      </c>
      <c r="E166">
        <v>1</v>
      </c>
      <c r="F166">
        <v>237</v>
      </c>
      <c r="G166">
        <v>243</v>
      </c>
      <c r="H166">
        <v>41459</v>
      </c>
      <c r="L166">
        <v>169</v>
      </c>
      <c r="M166">
        <v>837</v>
      </c>
      <c r="N166">
        <v>493</v>
      </c>
      <c r="O166">
        <v>207646</v>
      </c>
      <c r="S166">
        <v>85</v>
      </c>
      <c r="T166">
        <v>2</v>
      </c>
      <c r="U166">
        <v>177</v>
      </c>
      <c r="V166">
        <v>251</v>
      </c>
      <c r="W166">
        <v>71783</v>
      </c>
      <c r="X166" s="2">
        <f t="shared" si="12"/>
        <v>0.70517928286852594</v>
      </c>
      <c r="Y166">
        <f t="shared" si="10"/>
        <v>7806</v>
      </c>
      <c r="Z166">
        <f t="shared" si="11"/>
        <v>11222</v>
      </c>
      <c r="AA166" s="3">
        <f t="shared" si="13"/>
        <v>0.69559793263232939</v>
      </c>
    </row>
    <row r="167" spans="4:27" x14ac:dyDescent="0.25">
      <c r="D167">
        <v>61</v>
      </c>
      <c r="E167">
        <v>3</v>
      </c>
      <c r="F167">
        <v>272</v>
      </c>
      <c r="G167">
        <v>134</v>
      </c>
      <c r="H167">
        <v>41459</v>
      </c>
      <c r="L167">
        <v>170</v>
      </c>
      <c r="M167">
        <v>785</v>
      </c>
      <c r="N167">
        <v>409</v>
      </c>
      <c r="O167">
        <v>209034</v>
      </c>
      <c r="S167">
        <v>86</v>
      </c>
      <c r="T167">
        <v>2</v>
      </c>
      <c r="U167">
        <v>205</v>
      </c>
      <c r="V167">
        <v>288</v>
      </c>
      <c r="W167">
        <v>73571</v>
      </c>
      <c r="X167" s="2">
        <f t="shared" si="12"/>
        <v>0.71180555555555558</v>
      </c>
      <c r="Y167">
        <f t="shared" si="10"/>
        <v>8011</v>
      </c>
      <c r="Z167">
        <f t="shared" si="11"/>
        <v>11510</v>
      </c>
      <c r="AA167" s="3">
        <f t="shared" si="13"/>
        <v>0.6960034752389227</v>
      </c>
    </row>
    <row r="168" spans="4:27" x14ac:dyDescent="0.25">
      <c r="D168">
        <v>61</v>
      </c>
      <c r="E168">
        <v>4</v>
      </c>
      <c r="F168">
        <v>243</v>
      </c>
      <c r="G168">
        <v>245</v>
      </c>
      <c r="H168">
        <v>41459</v>
      </c>
      <c r="L168">
        <v>171</v>
      </c>
      <c r="M168">
        <v>941</v>
      </c>
      <c r="N168">
        <v>655</v>
      </c>
      <c r="O168">
        <v>210065</v>
      </c>
      <c r="S168">
        <v>87</v>
      </c>
      <c r="T168">
        <v>2</v>
      </c>
      <c r="U168">
        <v>169</v>
      </c>
      <c r="V168">
        <v>318</v>
      </c>
      <c r="W168">
        <v>74563</v>
      </c>
      <c r="X168" s="2">
        <f t="shared" si="12"/>
        <v>0.53144654088050314</v>
      </c>
      <c r="Y168">
        <f t="shared" si="10"/>
        <v>8180</v>
      </c>
      <c r="Z168">
        <f t="shared" si="11"/>
        <v>11828</v>
      </c>
      <c r="AA168" s="3">
        <f t="shared" si="13"/>
        <v>0.69157930334798778</v>
      </c>
    </row>
    <row r="169" spans="4:27" x14ac:dyDescent="0.25">
      <c r="D169">
        <v>65</v>
      </c>
      <c r="E169">
        <v>2</v>
      </c>
      <c r="F169">
        <v>259</v>
      </c>
      <c r="G169">
        <v>180</v>
      </c>
      <c r="H169">
        <v>42359</v>
      </c>
      <c r="L169">
        <v>172</v>
      </c>
      <c r="M169">
        <v>1004</v>
      </c>
      <c r="N169">
        <v>592</v>
      </c>
      <c r="O169">
        <v>210567</v>
      </c>
      <c r="S169">
        <v>88</v>
      </c>
      <c r="T169">
        <v>2</v>
      </c>
      <c r="U169">
        <v>285</v>
      </c>
      <c r="V169">
        <v>185</v>
      </c>
      <c r="W169">
        <v>75515</v>
      </c>
      <c r="X169" s="2">
        <f t="shared" si="12"/>
        <v>1.5405405405405406</v>
      </c>
      <c r="Y169">
        <f t="shared" si="10"/>
        <v>8465</v>
      </c>
      <c r="Z169">
        <f t="shared" si="11"/>
        <v>12013</v>
      </c>
      <c r="AA169" s="3">
        <f t="shared" si="13"/>
        <v>0.70465329226671103</v>
      </c>
    </row>
    <row r="170" spans="4:27" x14ac:dyDescent="0.25">
      <c r="D170">
        <v>65</v>
      </c>
      <c r="E170">
        <v>3</v>
      </c>
      <c r="F170">
        <v>239</v>
      </c>
      <c r="G170">
        <v>168</v>
      </c>
      <c r="H170">
        <v>42359</v>
      </c>
      <c r="L170">
        <v>173</v>
      </c>
      <c r="M170">
        <v>786</v>
      </c>
      <c r="N170">
        <v>377</v>
      </c>
      <c r="O170">
        <v>210990</v>
      </c>
      <c r="S170">
        <v>90</v>
      </c>
      <c r="T170">
        <v>2</v>
      </c>
      <c r="U170">
        <v>319</v>
      </c>
      <c r="V170">
        <v>167</v>
      </c>
      <c r="W170">
        <v>77303</v>
      </c>
      <c r="X170" s="2">
        <f t="shared" si="12"/>
        <v>1.9101796407185629</v>
      </c>
      <c r="Y170">
        <f t="shared" si="10"/>
        <v>8784</v>
      </c>
      <c r="Z170">
        <f t="shared" si="11"/>
        <v>12180</v>
      </c>
      <c r="AA170" s="3">
        <f t="shared" si="13"/>
        <v>0.72118226600985225</v>
      </c>
    </row>
    <row r="171" spans="4:27" x14ac:dyDescent="0.25">
      <c r="D171">
        <v>65</v>
      </c>
      <c r="E171">
        <v>4</v>
      </c>
      <c r="F171">
        <v>174</v>
      </c>
      <c r="G171">
        <v>290</v>
      </c>
      <c r="H171">
        <v>42359</v>
      </c>
      <c r="L171">
        <v>176</v>
      </c>
      <c r="M171">
        <v>999</v>
      </c>
      <c r="N171">
        <v>676</v>
      </c>
      <c r="O171">
        <v>215227</v>
      </c>
      <c r="S171">
        <v>91</v>
      </c>
      <c r="T171">
        <v>2</v>
      </c>
      <c r="U171">
        <v>96</v>
      </c>
      <c r="V171">
        <v>320</v>
      </c>
      <c r="W171">
        <v>78727</v>
      </c>
      <c r="X171" s="2">
        <f t="shared" si="12"/>
        <v>0.3</v>
      </c>
      <c r="Y171">
        <f t="shared" si="10"/>
        <v>8880</v>
      </c>
      <c r="Z171">
        <f t="shared" si="11"/>
        <v>12500</v>
      </c>
      <c r="AA171" s="3">
        <f t="shared" si="13"/>
        <v>0.71040000000000003</v>
      </c>
    </row>
    <row r="172" spans="4:27" x14ac:dyDescent="0.25">
      <c r="D172">
        <v>33</v>
      </c>
      <c r="E172">
        <v>3</v>
      </c>
      <c r="F172">
        <v>231</v>
      </c>
      <c r="G172">
        <v>219</v>
      </c>
      <c r="H172">
        <v>43235</v>
      </c>
      <c r="L172">
        <v>177</v>
      </c>
      <c r="M172">
        <v>874</v>
      </c>
      <c r="N172">
        <v>478</v>
      </c>
      <c r="O172">
        <v>216224</v>
      </c>
      <c r="S172">
        <v>92</v>
      </c>
      <c r="T172">
        <v>2</v>
      </c>
      <c r="U172">
        <v>206</v>
      </c>
      <c r="V172">
        <v>182</v>
      </c>
      <c r="W172">
        <v>80837</v>
      </c>
      <c r="X172" s="2">
        <f t="shared" si="12"/>
        <v>1.1318681318681318</v>
      </c>
      <c r="Y172">
        <f t="shared" si="10"/>
        <v>9086</v>
      </c>
      <c r="Z172">
        <f t="shared" si="11"/>
        <v>12682</v>
      </c>
      <c r="AA172" s="3">
        <f t="shared" si="13"/>
        <v>0.71644850969878571</v>
      </c>
    </row>
    <row r="173" spans="4:27" x14ac:dyDescent="0.25">
      <c r="D173">
        <v>66</v>
      </c>
      <c r="E173">
        <v>2</v>
      </c>
      <c r="F173">
        <v>173</v>
      </c>
      <c r="G173">
        <v>287</v>
      </c>
      <c r="H173">
        <v>43698</v>
      </c>
      <c r="L173">
        <v>174</v>
      </c>
      <c r="M173">
        <v>694</v>
      </c>
      <c r="N173">
        <v>367</v>
      </c>
      <c r="O173">
        <v>216727</v>
      </c>
      <c r="S173">
        <v>93</v>
      </c>
      <c r="T173">
        <v>2</v>
      </c>
      <c r="U173">
        <v>225</v>
      </c>
      <c r="V173">
        <v>196</v>
      </c>
      <c r="W173">
        <v>81613</v>
      </c>
      <c r="X173" s="2">
        <f t="shared" si="12"/>
        <v>1.1479591836734695</v>
      </c>
      <c r="Y173">
        <f t="shared" si="10"/>
        <v>9311</v>
      </c>
      <c r="Z173">
        <f t="shared" si="11"/>
        <v>12878</v>
      </c>
      <c r="AA173" s="3">
        <f t="shared" si="13"/>
        <v>0.72301599627271318</v>
      </c>
    </row>
    <row r="174" spans="4:27" x14ac:dyDescent="0.25">
      <c r="D174">
        <v>66</v>
      </c>
      <c r="E174">
        <v>4</v>
      </c>
      <c r="F174">
        <v>177</v>
      </c>
      <c r="G174">
        <v>311</v>
      </c>
      <c r="H174">
        <v>43698</v>
      </c>
      <c r="L174">
        <v>178</v>
      </c>
      <c r="M174">
        <v>617</v>
      </c>
      <c r="N174">
        <v>628</v>
      </c>
      <c r="O174">
        <v>217716</v>
      </c>
      <c r="S174">
        <v>94</v>
      </c>
      <c r="T174">
        <v>2</v>
      </c>
      <c r="U174">
        <v>279</v>
      </c>
      <c r="V174">
        <v>238</v>
      </c>
      <c r="W174">
        <v>83849</v>
      </c>
      <c r="X174" s="2">
        <f t="shared" si="12"/>
        <v>1.1722689075630253</v>
      </c>
      <c r="Y174">
        <f t="shared" si="10"/>
        <v>9590</v>
      </c>
      <c r="Z174">
        <f t="shared" si="11"/>
        <v>13116</v>
      </c>
      <c r="AA174" s="3">
        <f t="shared" si="13"/>
        <v>0.73116803903629157</v>
      </c>
    </row>
    <row r="175" spans="4:27" x14ac:dyDescent="0.25">
      <c r="D175">
        <v>54</v>
      </c>
      <c r="E175">
        <v>1</v>
      </c>
      <c r="F175">
        <v>192</v>
      </c>
      <c r="G175">
        <v>297</v>
      </c>
      <c r="H175">
        <v>44666</v>
      </c>
      <c r="L175">
        <v>175</v>
      </c>
      <c r="M175">
        <v>729</v>
      </c>
      <c r="N175">
        <v>375</v>
      </c>
      <c r="O175">
        <v>219708</v>
      </c>
      <c r="S175">
        <v>96</v>
      </c>
      <c r="T175">
        <v>2</v>
      </c>
      <c r="U175">
        <v>222</v>
      </c>
      <c r="V175">
        <v>170</v>
      </c>
      <c r="W175">
        <v>84392</v>
      </c>
      <c r="X175" s="2">
        <f t="shared" si="12"/>
        <v>1.3058823529411765</v>
      </c>
      <c r="Y175">
        <f t="shared" si="10"/>
        <v>9812</v>
      </c>
      <c r="Z175">
        <f t="shared" si="11"/>
        <v>13286</v>
      </c>
      <c r="AA175" s="3">
        <f t="shared" si="13"/>
        <v>0.73852175222038241</v>
      </c>
    </row>
    <row r="176" spans="4:27" x14ac:dyDescent="0.25">
      <c r="D176">
        <v>54</v>
      </c>
      <c r="E176">
        <v>3</v>
      </c>
      <c r="F176">
        <v>210</v>
      </c>
      <c r="G176">
        <v>130</v>
      </c>
      <c r="H176">
        <v>44666</v>
      </c>
      <c r="L176">
        <v>180</v>
      </c>
      <c r="M176">
        <v>339</v>
      </c>
      <c r="N176">
        <v>128</v>
      </c>
      <c r="O176">
        <v>223640</v>
      </c>
      <c r="S176">
        <v>97</v>
      </c>
      <c r="T176">
        <v>2</v>
      </c>
      <c r="U176">
        <v>290</v>
      </c>
      <c r="V176">
        <v>111</v>
      </c>
      <c r="W176">
        <v>84794</v>
      </c>
      <c r="X176" s="2">
        <f t="shared" si="12"/>
        <v>2.6126126126126126</v>
      </c>
      <c r="Y176">
        <f t="shared" si="10"/>
        <v>10102</v>
      </c>
      <c r="Z176">
        <f t="shared" si="11"/>
        <v>13397</v>
      </c>
      <c r="AA176" s="3">
        <f t="shared" si="13"/>
        <v>0.75404941404792114</v>
      </c>
    </row>
    <row r="177" spans="4:27" x14ac:dyDescent="0.25">
      <c r="D177">
        <v>64</v>
      </c>
      <c r="E177">
        <v>1</v>
      </c>
      <c r="F177">
        <v>196</v>
      </c>
      <c r="G177">
        <v>286</v>
      </c>
      <c r="H177">
        <v>45168</v>
      </c>
      <c r="L177">
        <v>179</v>
      </c>
      <c r="M177">
        <v>286</v>
      </c>
      <c r="N177">
        <v>539</v>
      </c>
      <c r="O177">
        <v>225181</v>
      </c>
      <c r="S177">
        <v>100</v>
      </c>
      <c r="T177">
        <v>2</v>
      </c>
      <c r="U177">
        <v>248</v>
      </c>
      <c r="V177">
        <v>221</v>
      </c>
      <c r="W177">
        <v>87829</v>
      </c>
      <c r="X177" s="2">
        <f t="shared" si="12"/>
        <v>1.1221719457013575</v>
      </c>
      <c r="Y177">
        <f t="shared" si="10"/>
        <v>10350</v>
      </c>
      <c r="Z177">
        <f t="shared" si="11"/>
        <v>13618</v>
      </c>
      <c r="AA177" s="3">
        <f t="shared" si="13"/>
        <v>0.76002349831105886</v>
      </c>
    </row>
    <row r="178" spans="4:27" x14ac:dyDescent="0.25">
      <c r="D178">
        <v>64</v>
      </c>
      <c r="E178">
        <v>3</v>
      </c>
      <c r="F178">
        <v>250</v>
      </c>
      <c r="G178">
        <v>210</v>
      </c>
      <c r="H178">
        <v>45168</v>
      </c>
      <c r="L178">
        <v>181</v>
      </c>
      <c r="M178">
        <v>282</v>
      </c>
      <c r="N178">
        <v>191</v>
      </c>
      <c r="O178">
        <v>226913</v>
      </c>
      <c r="S178">
        <v>101</v>
      </c>
      <c r="T178">
        <v>2</v>
      </c>
      <c r="U178">
        <v>247</v>
      </c>
      <c r="V178">
        <v>169</v>
      </c>
      <c r="W178">
        <v>89657</v>
      </c>
      <c r="X178" s="2">
        <f t="shared" si="12"/>
        <v>1.4615384615384615</v>
      </c>
      <c r="Y178">
        <f t="shared" si="10"/>
        <v>10597</v>
      </c>
      <c r="Z178">
        <f t="shared" si="11"/>
        <v>13787</v>
      </c>
      <c r="AA178" s="3">
        <f t="shared" si="13"/>
        <v>0.76862261550736199</v>
      </c>
    </row>
    <row r="179" spans="4:27" x14ac:dyDescent="0.25">
      <c r="D179">
        <v>64</v>
      </c>
      <c r="E179">
        <v>4</v>
      </c>
      <c r="F179">
        <v>175</v>
      </c>
      <c r="G179">
        <v>283</v>
      </c>
      <c r="H179">
        <v>45168</v>
      </c>
      <c r="L179">
        <v>182</v>
      </c>
      <c r="M179">
        <v>133</v>
      </c>
      <c r="N179">
        <v>119</v>
      </c>
      <c r="O179">
        <v>227847</v>
      </c>
      <c r="S179">
        <v>102</v>
      </c>
      <c r="T179">
        <v>2</v>
      </c>
      <c r="U179">
        <v>224</v>
      </c>
      <c r="V179">
        <v>134</v>
      </c>
      <c r="W179">
        <v>92468</v>
      </c>
      <c r="X179" s="2">
        <f t="shared" si="12"/>
        <v>1.6716417910447761</v>
      </c>
      <c r="Y179">
        <f t="shared" si="10"/>
        <v>10821</v>
      </c>
      <c r="Z179">
        <f t="shared" si="11"/>
        <v>13921</v>
      </c>
      <c r="AA179" s="3">
        <f t="shared" si="13"/>
        <v>0.77731484807125928</v>
      </c>
    </row>
    <row r="180" spans="4:27" x14ac:dyDescent="0.25">
      <c r="D180">
        <v>67</v>
      </c>
      <c r="E180">
        <v>2</v>
      </c>
      <c r="F180">
        <v>183</v>
      </c>
      <c r="G180">
        <v>308</v>
      </c>
      <c r="H180">
        <v>45639</v>
      </c>
      <c r="L180">
        <v>164</v>
      </c>
      <c r="M180">
        <v>268</v>
      </c>
      <c r="N180">
        <v>191</v>
      </c>
      <c r="O180">
        <v>228109</v>
      </c>
      <c r="S180">
        <v>103</v>
      </c>
      <c r="T180">
        <v>2</v>
      </c>
      <c r="U180">
        <v>297</v>
      </c>
      <c r="V180">
        <v>150</v>
      </c>
      <c r="W180">
        <v>94528</v>
      </c>
      <c r="X180" s="2">
        <f t="shared" si="12"/>
        <v>1.98</v>
      </c>
      <c r="Y180">
        <f t="shared" si="10"/>
        <v>11118</v>
      </c>
      <c r="Z180">
        <f t="shared" si="11"/>
        <v>14071</v>
      </c>
      <c r="AA180" s="3">
        <f t="shared" si="13"/>
        <v>0.79013574017482768</v>
      </c>
    </row>
    <row r="181" spans="4:27" x14ac:dyDescent="0.25">
      <c r="D181">
        <v>67</v>
      </c>
      <c r="E181">
        <v>3</v>
      </c>
      <c r="F181">
        <v>239</v>
      </c>
      <c r="G181">
        <v>160</v>
      </c>
      <c r="H181">
        <v>45639</v>
      </c>
      <c r="L181">
        <v>183</v>
      </c>
      <c r="M181">
        <v>329</v>
      </c>
      <c r="N181">
        <v>219</v>
      </c>
      <c r="O181">
        <v>229488</v>
      </c>
      <c r="S181">
        <v>104</v>
      </c>
      <c r="T181">
        <v>2</v>
      </c>
      <c r="U181">
        <v>246</v>
      </c>
      <c r="V181">
        <v>104</v>
      </c>
      <c r="W181">
        <v>95803</v>
      </c>
      <c r="X181" s="2">
        <f t="shared" si="12"/>
        <v>2.3653846153846154</v>
      </c>
      <c r="Y181">
        <f t="shared" si="10"/>
        <v>11364</v>
      </c>
      <c r="Z181">
        <f t="shared" si="11"/>
        <v>14175</v>
      </c>
      <c r="AA181" s="3">
        <f t="shared" si="13"/>
        <v>0.80169312169312168</v>
      </c>
    </row>
    <row r="182" spans="4:27" x14ac:dyDescent="0.25">
      <c r="D182">
        <v>67</v>
      </c>
      <c r="E182">
        <v>4</v>
      </c>
      <c r="F182">
        <v>277</v>
      </c>
      <c r="G182">
        <v>182</v>
      </c>
      <c r="H182">
        <v>45639</v>
      </c>
      <c r="L182">
        <v>184</v>
      </c>
      <c r="M182">
        <v>295</v>
      </c>
      <c r="N182">
        <v>172</v>
      </c>
      <c r="O182">
        <v>230048</v>
      </c>
      <c r="S182">
        <v>105</v>
      </c>
      <c r="T182">
        <v>2</v>
      </c>
      <c r="U182">
        <v>298</v>
      </c>
      <c r="V182">
        <v>177</v>
      </c>
      <c r="W182">
        <v>96735</v>
      </c>
      <c r="X182" s="2">
        <f t="shared" si="12"/>
        <v>1.6836158192090396</v>
      </c>
      <c r="Y182">
        <f t="shared" si="10"/>
        <v>11662</v>
      </c>
      <c r="Z182">
        <f t="shared" si="11"/>
        <v>14352</v>
      </c>
      <c r="AA182" s="3">
        <f t="shared" si="13"/>
        <v>0.81256967670011149</v>
      </c>
    </row>
    <row r="183" spans="4:27" x14ac:dyDescent="0.25">
      <c r="D183">
        <v>34</v>
      </c>
      <c r="E183">
        <v>3</v>
      </c>
      <c r="F183">
        <v>227</v>
      </c>
      <c r="G183">
        <v>261</v>
      </c>
      <c r="H183">
        <v>46137</v>
      </c>
      <c r="L183">
        <v>166</v>
      </c>
      <c r="M183">
        <v>118</v>
      </c>
      <c r="N183">
        <v>340</v>
      </c>
      <c r="O183">
        <v>231052</v>
      </c>
      <c r="S183">
        <v>106</v>
      </c>
      <c r="T183">
        <v>2</v>
      </c>
      <c r="U183">
        <v>208</v>
      </c>
      <c r="V183">
        <v>175</v>
      </c>
      <c r="W183">
        <v>98044</v>
      </c>
      <c r="X183" s="2">
        <f t="shared" si="12"/>
        <v>1.1885714285714286</v>
      </c>
      <c r="Y183">
        <f t="shared" si="10"/>
        <v>11870</v>
      </c>
      <c r="Z183">
        <f t="shared" si="11"/>
        <v>14527</v>
      </c>
      <c r="AA183" s="3">
        <f t="shared" si="13"/>
        <v>0.81709919460315272</v>
      </c>
    </row>
    <row r="184" spans="4:27" x14ac:dyDescent="0.25">
      <c r="D184">
        <v>68</v>
      </c>
      <c r="E184">
        <v>2</v>
      </c>
      <c r="F184">
        <v>215</v>
      </c>
      <c r="G184">
        <v>271</v>
      </c>
      <c r="H184">
        <v>47131</v>
      </c>
      <c r="L184">
        <v>185</v>
      </c>
      <c r="M184">
        <v>242</v>
      </c>
      <c r="N184">
        <v>141</v>
      </c>
      <c r="O184">
        <v>232311</v>
      </c>
      <c r="S184">
        <v>107</v>
      </c>
      <c r="T184">
        <v>2</v>
      </c>
      <c r="U184">
        <v>235</v>
      </c>
      <c r="V184">
        <v>107</v>
      </c>
      <c r="W184">
        <v>101660</v>
      </c>
      <c r="X184" s="2">
        <f t="shared" si="12"/>
        <v>2.1962616822429908</v>
      </c>
      <c r="Y184">
        <f t="shared" si="10"/>
        <v>12105</v>
      </c>
      <c r="Z184">
        <f t="shared" si="11"/>
        <v>14634</v>
      </c>
      <c r="AA184" s="3">
        <f t="shared" si="13"/>
        <v>0.82718327183271834</v>
      </c>
    </row>
    <row r="185" spans="4:27" x14ac:dyDescent="0.25">
      <c r="D185">
        <v>68</v>
      </c>
      <c r="E185">
        <v>3</v>
      </c>
      <c r="F185">
        <v>148</v>
      </c>
      <c r="G185">
        <v>157</v>
      </c>
      <c r="H185">
        <v>47131</v>
      </c>
      <c r="L185">
        <v>187</v>
      </c>
      <c r="M185">
        <v>37</v>
      </c>
      <c r="N185">
        <v>44</v>
      </c>
      <c r="O185">
        <v>239181</v>
      </c>
      <c r="S185">
        <v>108</v>
      </c>
      <c r="T185">
        <v>2</v>
      </c>
      <c r="U185">
        <v>263</v>
      </c>
      <c r="V185">
        <v>168</v>
      </c>
      <c r="W185">
        <v>103333</v>
      </c>
      <c r="X185" s="2">
        <f t="shared" si="12"/>
        <v>1.5654761904761905</v>
      </c>
      <c r="Y185">
        <f t="shared" si="10"/>
        <v>12368</v>
      </c>
      <c r="Z185">
        <f t="shared" si="11"/>
        <v>14802</v>
      </c>
      <c r="AA185" s="3">
        <f t="shared" si="13"/>
        <v>0.83556276178894739</v>
      </c>
    </row>
    <row r="186" spans="4:27" x14ac:dyDescent="0.25">
      <c r="D186">
        <v>68</v>
      </c>
      <c r="E186">
        <v>4</v>
      </c>
      <c r="F186">
        <v>159</v>
      </c>
      <c r="G186">
        <v>322</v>
      </c>
      <c r="H186">
        <v>47131</v>
      </c>
      <c r="L186">
        <v>188</v>
      </c>
      <c r="M186">
        <v>1</v>
      </c>
      <c r="N186">
        <v>0</v>
      </c>
      <c r="O186">
        <v>239310</v>
      </c>
      <c r="S186">
        <v>109</v>
      </c>
      <c r="T186">
        <v>2</v>
      </c>
      <c r="U186">
        <v>307</v>
      </c>
      <c r="V186">
        <v>200</v>
      </c>
      <c r="W186">
        <v>103781</v>
      </c>
      <c r="X186" s="2">
        <f t="shared" si="12"/>
        <v>1.5349999999999999</v>
      </c>
      <c r="Y186">
        <f t="shared" si="10"/>
        <v>12675</v>
      </c>
      <c r="Z186">
        <f t="shared" si="11"/>
        <v>15002</v>
      </c>
      <c r="AA186" s="3">
        <f t="shared" si="13"/>
        <v>0.84488734835355284</v>
      </c>
    </row>
    <row r="187" spans="4:27" x14ac:dyDescent="0.25">
      <c r="D187">
        <v>56</v>
      </c>
      <c r="E187">
        <v>1</v>
      </c>
      <c r="F187">
        <v>243</v>
      </c>
      <c r="G187">
        <v>252</v>
      </c>
      <c r="H187">
        <v>48131</v>
      </c>
      <c r="M187">
        <f>SUM(M3:M186)</f>
        <v>122488</v>
      </c>
      <c r="N187">
        <f>SUM(N3:N186)</f>
        <v>106869</v>
      </c>
      <c r="S187">
        <v>110</v>
      </c>
      <c r="T187">
        <v>2</v>
      </c>
      <c r="U187">
        <v>270</v>
      </c>
      <c r="V187">
        <v>164</v>
      </c>
      <c r="W187">
        <v>104314</v>
      </c>
      <c r="X187" s="2">
        <f t="shared" si="12"/>
        <v>1.6463414634146341</v>
      </c>
      <c r="Y187">
        <f t="shared" si="10"/>
        <v>12945</v>
      </c>
      <c r="Z187">
        <f t="shared" si="11"/>
        <v>15166</v>
      </c>
      <c r="AA187" s="3">
        <f t="shared" si="13"/>
        <v>0.85355400237373069</v>
      </c>
    </row>
    <row r="188" spans="4:27" x14ac:dyDescent="0.25">
      <c r="D188">
        <v>56</v>
      </c>
      <c r="E188">
        <v>3</v>
      </c>
      <c r="F188">
        <v>230</v>
      </c>
      <c r="G188">
        <v>157</v>
      </c>
      <c r="H188">
        <v>48131</v>
      </c>
      <c r="S188">
        <v>111</v>
      </c>
      <c r="T188">
        <v>2</v>
      </c>
      <c r="U188">
        <v>218</v>
      </c>
      <c r="V188">
        <v>125</v>
      </c>
      <c r="W188">
        <v>104768</v>
      </c>
      <c r="X188" s="2">
        <f t="shared" si="12"/>
        <v>1.744</v>
      </c>
      <c r="Y188">
        <f t="shared" si="10"/>
        <v>13163</v>
      </c>
      <c r="Z188">
        <f t="shared" si="11"/>
        <v>15291</v>
      </c>
      <c r="AA188" s="3">
        <f t="shared" si="13"/>
        <v>0.86083316983846703</v>
      </c>
    </row>
    <row r="189" spans="4:27" x14ac:dyDescent="0.25">
      <c r="D189">
        <v>69</v>
      </c>
      <c r="E189">
        <v>2</v>
      </c>
      <c r="F189">
        <v>320</v>
      </c>
      <c r="G189">
        <v>237</v>
      </c>
      <c r="H189">
        <v>49098</v>
      </c>
      <c r="S189">
        <v>112</v>
      </c>
      <c r="T189">
        <v>2</v>
      </c>
      <c r="U189">
        <v>187</v>
      </c>
      <c r="V189">
        <v>156</v>
      </c>
      <c r="W189">
        <v>108443</v>
      </c>
      <c r="X189" s="2">
        <f t="shared" si="12"/>
        <v>1.1987179487179487</v>
      </c>
      <c r="Y189">
        <f t="shared" si="10"/>
        <v>13350</v>
      </c>
      <c r="Z189">
        <f t="shared" si="11"/>
        <v>15447</v>
      </c>
      <c r="AA189" s="3">
        <f t="shared" si="13"/>
        <v>0.86424548456010875</v>
      </c>
    </row>
    <row r="190" spans="4:27" x14ac:dyDescent="0.25">
      <c r="D190">
        <v>69</v>
      </c>
      <c r="E190">
        <v>3</v>
      </c>
      <c r="F190">
        <v>240</v>
      </c>
      <c r="G190">
        <v>169</v>
      </c>
      <c r="H190">
        <v>49098</v>
      </c>
      <c r="S190">
        <v>114</v>
      </c>
      <c r="T190">
        <v>2</v>
      </c>
      <c r="U190">
        <v>2</v>
      </c>
      <c r="V190">
        <v>0</v>
      </c>
      <c r="W190">
        <v>109808</v>
      </c>
      <c r="X190" s="2" t="e">
        <f t="shared" si="12"/>
        <v>#DIV/0!</v>
      </c>
      <c r="Y190">
        <f t="shared" si="10"/>
        <v>13352</v>
      </c>
      <c r="Z190">
        <f t="shared" si="11"/>
        <v>15447</v>
      </c>
      <c r="AA190" s="3">
        <f t="shared" si="13"/>
        <v>0.86437495953906907</v>
      </c>
    </row>
    <row r="191" spans="4:27" x14ac:dyDescent="0.25">
      <c r="D191">
        <v>69</v>
      </c>
      <c r="E191">
        <v>4</v>
      </c>
      <c r="F191">
        <v>276</v>
      </c>
      <c r="G191">
        <v>209</v>
      </c>
      <c r="H191">
        <v>49098</v>
      </c>
      <c r="S191">
        <v>113</v>
      </c>
      <c r="T191">
        <v>2</v>
      </c>
      <c r="U191">
        <v>265</v>
      </c>
      <c r="V191">
        <v>266</v>
      </c>
      <c r="W191">
        <v>110538</v>
      </c>
      <c r="X191" s="2">
        <f t="shared" si="12"/>
        <v>0.99624060150375937</v>
      </c>
      <c r="Y191">
        <f t="shared" si="10"/>
        <v>13617</v>
      </c>
      <c r="Z191">
        <f t="shared" si="11"/>
        <v>15713</v>
      </c>
      <c r="AA191" s="3">
        <f t="shared" si="13"/>
        <v>0.86660726786737097</v>
      </c>
    </row>
    <row r="192" spans="4:27" x14ac:dyDescent="0.25">
      <c r="D192">
        <v>37</v>
      </c>
      <c r="E192">
        <v>3</v>
      </c>
      <c r="F192">
        <v>308</v>
      </c>
      <c r="G192">
        <v>277</v>
      </c>
      <c r="H192">
        <v>51116</v>
      </c>
      <c r="S192">
        <v>115</v>
      </c>
      <c r="T192">
        <v>2</v>
      </c>
      <c r="U192">
        <v>215</v>
      </c>
      <c r="V192">
        <v>97</v>
      </c>
      <c r="W192">
        <v>111560</v>
      </c>
      <c r="X192" s="2">
        <f t="shared" si="12"/>
        <v>2.2164948453608249</v>
      </c>
      <c r="Y192">
        <f t="shared" ref="Y192:Y244" si="14">Y191+U192</f>
        <v>13832</v>
      </c>
      <c r="Z192">
        <f t="shared" ref="Z192:Z244" si="15">Z191+V192</f>
        <v>15810</v>
      </c>
      <c r="AA192" s="3">
        <f t="shared" si="13"/>
        <v>0.87488931056293484</v>
      </c>
    </row>
    <row r="193" spans="4:27" x14ac:dyDescent="0.25">
      <c r="D193">
        <v>70</v>
      </c>
      <c r="E193">
        <v>1</v>
      </c>
      <c r="F193">
        <v>307</v>
      </c>
      <c r="G193">
        <v>193</v>
      </c>
      <c r="H193">
        <v>51722</v>
      </c>
      <c r="S193">
        <v>116</v>
      </c>
      <c r="T193">
        <v>2</v>
      </c>
      <c r="U193">
        <v>286</v>
      </c>
      <c r="V193">
        <v>208</v>
      </c>
      <c r="W193">
        <v>112360</v>
      </c>
      <c r="X193" s="2">
        <f t="shared" si="12"/>
        <v>1.375</v>
      </c>
      <c r="Y193">
        <f t="shared" si="14"/>
        <v>14118</v>
      </c>
      <c r="Z193">
        <f t="shared" si="15"/>
        <v>16018</v>
      </c>
      <c r="AA193" s="3">
        <f t="shared" si="13"/>
        <v>0.8813834436259208</v>
      </c>
    </row>
    <row r="194" spans="4:27" x14ac:dyDescent="0.25">
      <c r="D194">
        <v>70</v>
      </c>
      <c r="E194">
        <v>2</v>
      </c>
      <c r="F194">
        <v>224</v>
      </c>
      <c r="G194">
        <v>243</v>
      </c>
      <c r="H194">
        <v>51722</v>
      </c>
      <c r="S194">
        <v>117</v>
      </c>
      <c r="T194">
        <v>2</v>
      </c>
      <c r="U194">
        <v>182</v>
      </c>
      <c r="V194">
        <v>310</v>
      </c>
      <c r="W194">
        <v>113325</v>
      </c>
      <c r="X194" s="2">
        <f t="shared" si="12"/>
        <v>0.58709677419354833</v>
      </c>
      <c r="Y194">
        <f t="shared" si="14"/>
        <v>14300</v>
      </c>
      <c r="Z194">
        <f t="shared" si="15"/>
        <v>16328</v>
      </c>
      <c r="AA194" s="3">
        <f t="shared" si="13"/>
        <v>0.87579617834394907</v>
      </c>
    </row>
    <row r="195" spans="4:27" x14ac:dyDescent="0.25">
      <c r="D195">
        <v>70</v>
      </c>
      <c r="E195">
        <v>3</v>
      </c>
      <c r="F195">
        <v>186</v>
      </c>
      <c r="G195">
        <v>186</v>
      </c>
      <c r="H195">
        <v>51722</v>
      </c>
      <c r="S195">
        <v>121</v>
      </c>
      <c r="T195">
        <v>2</v>
      </c>
      <c r="U195">
        <v>280</v>
      </c>
      <c r="V195">
        <v>193</v>
      </c>
      <c r="W195">
        <v>119303</v>
      </c>
      <c r="X195" s="2">
        <f t="shared" si="12"/>
        <v>1.4507772020725389</v>
      </c>
      <c r="Y195">
        <f t="shared" si="14"/>
        <v>14580</v>
      </c>
      <c r="Z195">
        <f t="shared" si="15"/>
        <v>16521</v>
      </c>
      <c r="AA195" s="3">
        <f t="shared" si="13"/>
        <v>0.88251316506264754</v>
      </c>
    </row>
    <row r="196" spans="4:27" x14ac:dyDescent="0.25">
      <c r="D196">
        <v>70</v>
      </c>
      <c r="E196">
        <v>4</v>
      </c>
      <c r="F196">
        <v>181</v>
      </c>
      <c r="G196">
        <v>263</v>
      </c>
      <c r="H196">
        <v>51722</v>
      </c>
      <c r="S196">
        <v>122</v>
      </c>
      <c r="T196">
        <v>2</v>
      </c>
      <c r="U196">
        <v>190</v>
      </c>
      <c r="V196">
        <v>122</v>
      </c>
      <c r="W196">
        <v>121175</v>
      </c>
      <c r="X196" s="2">
        <f t="shared" ref="X196:X259" si="16">U196/V196</f>
        <v>1.5573770491803278</v>
      </c>
      <c r="Y196">
        <f t="shared" si="14"/>
        <v>14770</v>
      </c>
      <c r="Z196">
        <f t="shared" si="15"/>
        <v>16643</v>
      </c>
      <c r="AA196" s="3">
        <f t="shared" ref="AA196:AA259" si="17">Y196/Z196</f>
        <v>0.88746019347473415</v>
      </c>
    </row>
    <row r="197" spans="4:27" x14ac:dyDescent="0.25">
      <c r="D197">
        <v>71</v>
      </c>
      <c r="E197">
        <v>1</v>
      </c>
      <c r="F197">
        <v>202</v>
      </c>
      <c r="G197">
        <v>263</v>
      </c>
      <c r="H197">
        <v>53011</v>
      </c>
      <c r="S197">
        <v>123</v>
      </c>
      <c r="T197">
        <v>2</v>
      </c>
      <c r="U197">
        <v>197</v>
      </c>
      <c r="V197">
        <v>249</v>
      </c>
      <c r="W197">
        <v>122768</v>
      </c>
      <c r="X197" s="2">
        <f t="shared" si="16"/>
        <v>0.79116465863453811</v>
      </c>
      <c r="Y197">
        <f t="shared" si="14"/>
        <v>14967</v>
      </c>
      <c r="Z197">
        <f t="shared" si="15"/>
        <v>16892</v>
      </c>
      <c r="AA197" s="3">
        <f t="shared" si="17"/>
        <v>0.8860407293393322</v>
      </c>
    </row>
    <row r="198" spans="4:27" x14ac:dyDescent="0.25">
      <c r="D198">
        <v>71</v>
      </c>
      <c r="E198">
        <v>2</v>
      </c>
      <c r="F198">
        <v>212</v>
      </c>
      <c r="G198">
        <v>264</v>
      </c>
      <c r="H198">
        <v>53011</v>
      </c>
      <c r="S198">
        <v>124</v>
      </c>
      <c r="T198">
        <v>2</v>
      </c>
      <c r="U198">
        <v>264</v>
      </c>
      <c r="V198">
        <v>177</v>
      </c>
      <c r="W198">
        <v>123642</v>
      </c>
      <c r="X198" s="2">
        <f t="shared" si="16"/>
        <v>1.4915254237288136</v>
      </c>
      <c r="Y198">
        <f t="shared" si="14"/>
        <v>15231</v>
      </c>
      <c r="Z198">
        <f t="shared" si="15"/>
        <v>17069</v>
      </c>
      <c r="AA198" s="3">
        <f t="shared" si="17"/>
        <v>0.89231940945573851</v>
      </c>
    </row>
    <row r="199" spans="4:27" x14ac:dyDescent="0.25">
      <c r="D199">
        <v>71</v>
      </c>
      <c r="E199">
        <v>3</v>
      </c>
      <c r="F199">
        <v>201</v>
      </c>
      <c r="G199">
        <v>157</v>
      </c>
      <c r="H199">
        <v>53011</v>
      </c>
      <c r="S199">
        <v>125</v>
      </c>
      <c r="T199">
        <v>2</v>
      </c>
      <c r="U199">
        <v>208</v>
      </c>
      <c r="V199">
        <v>225</v>
      </c>
      <c r="W199">
        <v>125308</v>
      </c>
      <c r="X199" s="2">
        <f t="shared" si="16"/>
        <v>0.9244444444444444</v>
      </c>
      <c r="Y199">
        <f t="shared" si="14"/>
        <v>15439</v>
      </c>
      <c r="Z199">
        <f t="shared" si="15"/>
        <v>17294</v>
      </c>
      <c r="AA199" s="3">
        <f t="shared" si="17"/>
        <v>0.89273736556030991</v>
      </c>
    </row>
    <row r="200" spans="4:27" x14ac:dyDescent="0.25">
      <c r="D200">
        <v>60</v>
      </c>
      <c r="E200">
        <v>1</v>
      </c>
      <c r="F200">
        <v>184</v>
      </c>
      <c r="G200">
        <v>290</v>
      </c>
      <c r="H200">
        <v>54009</v>
      </c>
      <c r="S200">
        <v>126</v>
      </c>
      <c r="T200">
        <v>2</v>
      </c>
      <c r="U200">
        <v>112</v>
      </c>
      <c r="V200">
        <v>251</v>
      </c>
      <c r="W200">
        <v>127205</v>
      </c>
      <c r="X200" s="2">
        <f t="shared" si="16"/>
        <v>0.44621513944223107</v>
      </c>
      <c r="Y200">
        <f t="shared" si="14"/>
        <v>15551</v>
      </c>
      <c r="Z200">
        <f t="shared" si="15"/>
        <v>17545</v>
      </c>
      <c r="AA200" s="3">
        <f t="shared" si="17"/>
        <v>0.88634938728982615</v>
      </c>
    </row>
    <row r="201" spans="4:27" x14ac:dyDescent="0.25">
      <c r="D201">
        <v>72</v>
      </c>
      <c r="E201">
        <v>1</v>
      </c>
      <c r="F201">
        <v>145</v>
      </c>
      <c r="G201">
        <v>293</v>
      </c>
      <c r="H201">
        <v>54882</v>
      </c>
      <c r="S201">
        <v>127</v>
      </c>
      <c r="T201">
        <v>2</v>
      </c>
      <c r="U201">
        <v>234</v>
      </c>
      <c r="V201">
        <v>278</v>
      </c>
      <c r="W201">
        <v>128446</v>
      </c>
      <c r="X201" s="2">
        <f t="shared" si="16"/>
        <v>0.84172661870503596</v>
      </c>
      <c r="Y201">
        <f t="shared" si="14"/>
        <v>15785</v>
      </c>
      <c r="Z201">
        <f t="shared" si="15"/>
        <v>17823</v>
      </c>
      <c r="AA201" s="3">
        <f t="shared" si="17"/>
        <v>0.88565336924199067</v>
      </c>
    </row>
    <row r="202" spans="4:27" x14ac:dyDescent="0.25">
      <c r="D202">
        <v>72</v>
      </c>
      <c r="E202">
        <v>2</v>
      </c>
      <c r="F202">
        <v>210</v>
      </c>
      <c r="G202">
        <v>171</v>
      </c>
      <c r="H202">
        <v>54882</v>
      </c>
      <c r="S202">
        <v>128</v>
      </c>
      <c r="T202">
        <v>2</v>
      </c>
      <c r="U202">
        <v>205</v>
      </c>
      <c r="V202">
        <v>242</v>
      </c>
      <c r="W202">
        <v>130799</v>
      </c>
      <c r="X202" s="2">
        <f t="shared" si="16"/>
        <v>0.84710743801652888</v>
      </c>
      <c r="Y202">
        <f t="shared" si="14"/>
        <v>15990</v>
      </c>
      <c r="Z202">
        <f t="shared" si="15"/>
        <v>18065</v>
      </c>
      <c r="AA202" s="3">
        <f t="shared" si="17"/>
        <v>0.88513700525878769</v>
      </c>
    </row>
    <row r="203" spans="4:27" x14ac:dyDescent="0.25">
      <c r="D203">
        <v>72</v>
      </c>
      <c r="E203">
        <v>4</v>
      </c>
      <c r="F203">
        <v>244</v>
      </c>
      <c r="G203">
        <v>244</v>
      </c>
      <c r="H203">
        <v>54882</v>
      </c>
      <c r="S203">
        <v>129</v>
      </c>
      <c r="T203">
        <v>2</v>
      </c>
      <c r="U203">
        <v>194</v>
      </c>
      <c r="V203">
        <v>212</v>
      </c>
      <c r="W203">
        <v>132488</v>
      </c>
      <c r="X203" s="2">
        <f t="shared" si="16"/>
        <v>0.91509433962264153</v>
      </c>
      <c r="Y203">
        <f t="shared" si="14"/>
        <v>16184</v>
      </c>
      <c r="Z203">
        <f t="shared" si="15"/>
        <v>18277</v>
      </c>
      <c r="AA203" s="3">
        <f t="shared" si="17"/>
        <v>0.88548448870164687</v>
      </c>
    </row>
    <row r="204" spans="4:27" x14ac:dyDescent="0.25">
      <c r="D204">
        <v>73</v>
      </c>
      <c r="E204">
        <v>1</v>
      </c>
      <c r="F204">
        <v>215</v>
      </c>
      <c r="G204">
        <v>258</v>
      </c>
      <c r="H204">
        <v>56287</v>
      </c>
      <c r="S204">
        <v>130</v>
      </c>
      <c r="T204">
        <v>2</v>
      </c>
      <c r="U204">
        <v>178</v>
      </c>
      <c r="V204">
        <v>324</v>
      </c>
      <c r="W204">
        <v>134340</v>
      </c>
      <c r="X204" s="2">
        <f t="shared" si="16"/>
        <v>0.54938271604938271</v>
      </c>
      <c r="Y204">
        <f t="shared" si="14"/>
        <v>16362</v>
      </c>
      <c r="Z204">
        <f t="shared" si="15"/>
        <v>18601</v>
      </c>
      <c r="AA204" s="3">
        <f t="shared" si="17"/>
        <v>0.87963012741250468</v>
      </c>
    </row>
    <row r="205" spans="4:27" x14ac:dyDescent="0.25">
      <c r="D205">
        <v>73</v>
      </c>
      <c r="E205">
        <v>2</v>
      </c>
      <c r="F205">
        <v>181</v>
      </c>
      <c r="G205">
        <v>280</v>
      </c>
      <c r="H205">
        <v>56287</v>
      </c>
      <c r="S205">
        <v>131</v>
      </c>
      <c r="T205">
        <v>2</v>
      </c>
      <c r="U205">
        <v>260</v>
      </c>
      <c r="V205">
        <v>124</v>
      </c>
      <c r="W205">
        <v>135648</v>
      </c>
      <c r="X205" s="2">
        <f t="shared" si="16"/>
        <v>2.096774193548387</v>
      </c>
      <c r="Y205">
        <f t="shared" si="14"/>
        <v>16622</v>
      </c>
      <c r="Z205">
        <f t="shared" si="15"/>
        <v>18725</v>
      </c>
      <c r="AA205" s="3">
        <f t="shared" si="17"/>
        <v>0.88769025367156207</v>
      </c>
    </row>
    <row r="206" spans="4:27" x14ac:dyDescent="0.25">
      <c r="D206">
        <v>73</v>
      </c>
      <c r="E206">
        <v>3</v>
      </c>
      <c r="F206">
        <v>312</v>
      </c>
      <c r="G206">
        <v>134</v>
      </c>
      <c r="H206">
        <v>56287</v>
      </c>
      <c r="S206">
        <v>132</v>
      </c>
      <c r="T206">
        <v>2</v>
      </c>
      <c r="U206">
        <v>257</v>
      </c>
      <c r="V206">
        <v>176</v>
      </c>
      <c r="W206">
        <v>136937</v>
      </c>
      <c r="X206" s="2">
        <f t="shared" si="16"/>
        <v>1.4602272727272727</v>
      </c>
      <c r="Y206">
        <f t="shared" si="14"/>
        <v>16879</v>
      </c>
      <c r="Z206">
        <f t="shared" si="15"/>
        <v>18901</v>
      </c>
      <c r="AA206" s="3">
        <f t="shared" si="17"/>
        <v>0.8930215332522089</v>
      </c>
    </row>
    <row r="207" spans="4:27" x14ac:dyDescent="0.25">
      <c r="D207">
        <v>73</v>
      </c>
      <c r="E207">
        <v>4</v>
      </c>
      <c r="F207">
        <v>146</v>
      </c>
      <c r="G207">
        <v>345</v>
      </c>
      <c r="H207">
        <v>56287</v>
      </c>
      <c r="S207">
        <v>133</v>
      </c>
      <c r="T207">
        <v>2</v>
      </c>
      <c r="U207">
        <v>268</v>
      </c>
      <c r="V207">
        <v>241</v>
      </c>
      <c r="W207">
        <v>137872</v>
      </c>
      <c r="X207" s="2">
        <f t="shared" si="16"/>
        <v>1.1120331950207469</v>
      </c>
      <c r="Y207">
        <f t="shared" si="14"/>
        <v>17147</v>
      </c>
      <c r="Z207">
        <f t="shared" si="15"/>
        <v>19142</v>
      </c>
      <c r="AA207" s="3">
        <f t="shared" si="17"/>
        <v>0.89577891547382715</v>
      </c>
    </row>
    <row r="208" spans="4:27" x14ac:dyDescent="0.25">
      <c r="D208">
        <v>40</v>
      </c>
      <c r="E208">
        <v>3</v>
      </c>
      <c r="F208">
        <v>177</v>
      </c>
      <c r="G208">
        <v>317</v>
      </c>
      <c r="H208">
        <v>56785</v>
      </c>
      <c r="S208">
        <v>134</v>
      </c>
      <c r="T208">
        <v>2</v>
      </c>
      <c r="U208">
        <v>173</v>
      </c>
      <c r="V208">
        <v>200</v>
      </c>
      <c r="W208">
        <v>139294</v>
      </c>
      <c r="X208" s="2">
        <f t="shared" si="16"/>
        <v>0.86499999999999999</v>
      </c>
      <c r="Y208">
        <f t="shared" si="14"/>
        <v>17320</v>
      </c>
      <c r="Z208">
        <f t="shared" si="15"/>
        <v>19342</v>
      </c>
      <c r="AA208" s="3">
        <f t="shared" si="17"/>
        <v>0.89546065556819354</v>
      </c>
    </row>
    <row r="209" spans="4:27" x14ac:dyDescent="0.25">
      <c r="D209">
        <v>75</v>
      </c>
      <c r="E209">
        <v>1</v>
      </c>
      <c r="F209">
        <v>218</v>
      </c>
      <c r="G209">
        <v>190</v>
      </c>
      <c r="H209">
        <v>60252</v>
      </c>
      <c r="S209">
        <v>135</v>
      </c>
      <c r="T209">
        <v>2</v>
      </c>
      <c r="U209">
        <v>283</v>
      </c>
      <c r="V209">
        <v>241</v>
      </c>
      <c r="W209">
        <v>140511</v>
      </c>
      <c r="X209" s="2">
        <f t="shared" si="16"/>
        <v>1.1742738589211619</v>
      </c>
      <c r="Y209">
        <f t="shared" si="14"/>
        <v>17603</v>
      </c>
      <c r="Z209">
        <f t="shared" si="15"/>
        <v>19583</v>
      </c>
      <c r="AA209" s="3">
        <f t="shared" si="17"/>
        <v>0.89889189603227293</v>
      </c>
    </row>
    <row r="210" spans="4:27" x14ac:dyDescent="0.25">
      <c r="D210">
        <v>75</v>
      </c>
      <c r="E210">
        <v>2</v>
      </c>
      <c r="F210">
        <v>203</v>
      </c>
      <c r="G210">
        <v>278</v>
      </c>
      <c r="H210">
        <v>60252</v>
      </c>
      <c r="S210">
        <v>136</v>
      </c>
      <c r="T210">
        <v>2</v>
      </c>
      <c r="U210">
        <v>189</v>
      </c>
      <c r="V210">
        <v>190</v>
      </c>
      <c r="W210">
        <v>141486</v>
      </c>
      <c r="X210" s="2">
        <f t="shared" si="16"/>
        <v>0.99473684210526314</v>
      </c>
      <c r="Y210">
        <f t="shared" si="14"/>
        <v>17792</v>
      </c>
      <c r="Z210">
        <f t="shared" si="15"/>
        <v>19773</v>
      </c>
      <c r="AA210" s="3">
        <f t="shared" si="17"/>
        <v>0.89981287614423711</v>
      </c>
    </row>
    <row r="211" spans="4:27" x14ac:dyDescent="0.25">
      <c r="D211">
        <v>75</v>
      </c>
      <c r="E211">
        <v>4</v>
      </c>
      <c r="F211">
        <v>134</v>
      </c>
      <c r="G211">
        <v>236</v>
      </c>
      <c r="H211">
        <v>60252</v>
      </c>
      <c r="S211">
        <v>137</v>
      </c>
      <c r="T211">
        <v>2</v>
      </c>
      <c r="U211">
        <v>203</v>
      </c>
      <c r="V211">
        <v>154</v>
      </c>
      <c r="W211">
        <v>143208</v>
      </c>
      <c r="X211" s="2">
        <f t="shared" si="16"/>
        <v>1.3181818181818181</v>
      </c>
      <c r="Y211">
        <f t="shared" si="14"/>
        <v>17995</v>
      </c>
      <c r="Z211">
        <f t="shared" si="15"/>
        <v>19927</v>
      </c>
      <c r="AA211" s="3">
        <f t="shared" si="17"/>
        <v>0.90304611833191151</v>
      </c>
    </row>
    <row r="212" spans="4:27" x14ac:dyDescent="0.25">
      <c r="D212">
        <v>78</v>
      </c>
      <c r="E212">
        <v>2</v>
      </c>
      <c r="F212">
        <v>266</v>
      </c>
      <c r="G212">
        <v>134</v>
      </c>
      <c r="H212">
        <v>62739</v>
      </c>
      <c r="S212">
        <v>138</v>
      </c>
      <c r="T212">
        <v>2</v>
      </c>
      <c r="U212">
        <v>177</v>
      </c>
      <c r="V212">
        <v>221</v>
      </c>
      <c r="W212">
        <v>144945</v>
      </c>
      <c r="X212" s="2">
        <f t="shared" si="16"/>
        <v>0.80090497737556565</v>
      </c>
      <c r="Y212">
        <f t="shared" si="14"/>
        <v>18172</v>
      </c>
      <c r="Z212">
        <f t="shared" si="15"/>
        <v>20148</v>
      </c>
      <c r="AA212" s="3">
        <f t="shared" si="17"/>
        <v>0.90192574945404014</v>
      </c>
    </row>
    <row r="213" spans="4:27" x14ac:dyDescent="0.25">
      <c r="D213">
        <v>74</v>
      </c>
      <c r="E213">
        <v>1</v>
      </c>
      <c r="F213">
        <v>212</v>
      </c>
      <c r="G213">
        <v>200</v>
      </c>
      <c r="H213">
        <v>63157</v>
      </c>
      <c r="S213">
        <v>139</v>
      </c>
      <c r="T213">
        <v>2</v>
      </c>
      <c r="U213">
        <v>4</v>
      </c>
      <c r="V213">
        <v>3</v>
      </c>
      <c r="W213">
        <v>145356</v>
      </c>
      <c r="X213" s="2">
        <f t="shared" si="16"/>
        <v>1.3333333333333333</v>
      </c>
      <c r="Y213">
        <f t="shared" si="14"/>
        <v>18176</v>
      </c>
      <c r="Z213">
        <f t="shared" si="15"/>
        <v>20151</v>
      </c>
      <c r="AA213" s="3">
        <f t="shared" si="17"/>
        <v>0.90198997568358885</v>
      </c>
    </row>
    <row r="214" spans="4:27" x14ac:dyDescent="0.25">
      <c r="D214">
        <v>74</v>
      </c>
      <c r="E214">
        <v>3</v>
      </c>
      <c r="F214">
        <v>216</v>
      </c>
      <c r="G214">
        <v>223</v>
      </c>
      <c r="H214">
        <v>63157</v>
      </c>
      <c r="S214">
        <v>140</v>
      </c>
      <c r="T214">
        <v>2</v>
      </c>
      <c r="U214">
        <v>215</v>
      </c>
      <c r="V214">
        <v>230</v>
      </c>
      <c r="W214">
        <v>147237</v>
      </c>
      <c r="X214" s="2">
        <f t="shared" si="16"/>
        <v>0.93478260869565222</v>
      </c>
      <c r="Y214">
        <f t="shared" si="14"/>
        <v>18391</v>
      </c>
      <c r="Z214">
        <f t="shared" si="15"/>
        <v>20381</v>
      </c>
      <c r="AA214" s="3">
        <f t="shared" si="17"/>
        <v>0.90236004121485702</v>
      </c>
    </row>
    <row r="215" spans="4:27" x14ac:dyDescent="0.25">
      <c r="D215">
        <v>74</v>
      </c>
      <c r="E215">
        <v>4</v>
      </c>
      <c r="F215">
        <v>243</v>
      </c>
      <c r="G215">
        <v>256</v>
      </c>
      <c r="H215">
        <v>63157</v>
      </c>
      <c r="S215">
        <v>141</v>
      </c>
      <c r="T215">
        <v>2</v>
      </c>
      <c r="U215">
        <v>177</v>
      </c>
      <c r="V215">
        <v>313</v>
      </c>
      <c r="W215">
        <v>149199</v>
      </c>
      <c r="X215" s="2">
        <f t="shared" si="16"/>
        <v>0.56549520766773165</v>
      </c>
      <c r="Y215">
        <f t="shared" si="14"/>
        <v>18568</v>
      </c>
      <c r="Z215">
        <f t="shared" si="15"/>
        <v>20694</v>
      </c>
      <c r="AA215" s="3">
        <f t="shared" si="17"/>
        <v>0.89726490770271572</v>
      </c>
    </row>
    <row r="216" spans="4:27" x14ac:dyDescent="0.25">
      <c r="D216">
        <v>79</v>
      </c>
      <c r="E216">
        <v>1</v>
      </c>
      <c r="F216">
        <v>224</v>
      </c>
      <c r="G216">
        <v>131</v>
      </c>
      <c r="H216">
        <v>64091</v>
      </c>
      <c r="S216">
        <v>143</v>
      </c>
      <c r="T216">
        <v>2</v>
      </c>
      <c r="U216">
        <v>166</v>
      </c>
      <c r="V216">
        <v>323</v>
      </c>
      <c r="W216">
        <v>152009</v>
      </c>
      <c r="X216" s="2">
        <f t="shared" si="16"/>
        <v>0.51393188854489169</v>
      </c>
      <c r="Y216">
        <f t="shared" si="14"/>
        <v>18734</v>
      </c>
      <c r="Z216">
        <f t="shared" si="15"/>
        <v>21017</v>
      </c>
      <c r="AA216" s="3">
        <f t="shared" si="17"/>
        <v>0.89137364990245993</v>
      </c>
    </row>
    <row r="217" spans="4:27" x14ac:dyDescent="0.25">
      <c r="D217">
        <v>79</v>
      </c>
      <c r="E217">
        <v>2</v>
      </c>
      <c r="F217">
        <v>194</v>
      </c>
      <c r="G217">
        <v>226</v>
      </c>
      <c r="H217">
        <v>64091</v>
      </c>
      <c r="S217">
        <v>144</v>
      </c>
      <c r="T217">
        <v>2</v>
      </c>
      <c r="U217">
        <v>292</v>
      </c>
      <c r="V217">
        <v>236</v>
      </c>
      <c r="W217">
        <v>152508</v>
      </c>
      <c r="X217" s="2">
        <f t="shared" si="16"/>
        <v>1.2372881355932204</v>
      </c>
      <c r="Y217">
        <f t="shared" si="14"/>
        <v>19026</v>
      </c>
      <c r="Z217">
        <f t="shared" si="15"/>
        <v>21253</v>
      </c>
      <c r="AA217" s="3">
        <f t="shared" si="17"/>
        <v>0.8952147932056651</v>
      </c>
    </row>
    <row r="218" spans="4:27" x14ac:dyDescent="0.25">
      <c r="D218">
        <v>79</v>
      </c>
      <c r="E218">
        <v>4</v>
      </c>
      <c r="F218">
        <v>214</v>
      </c>
      <c r="G218">
        <v>279</v>
      </c>
      <c r="H218">
        <v>64091</v>
      </c>
      <c r="S218">
        <v>145</v>
      </c>
      <c r="T218">
        <v>2</v>
      </c>
      <c r="U218">
        <v>260</v>
      </c>
      <c r="V218">
        <v>178</v>
      </c>
      <c r="W218">
        <v>154818</v>
      </c>
      <c r="X218" s="2">
        <f t="shared" si="16"/>
        <v>1.4606741573033708</v>
      </c>
      <c r="Y218">
        <f t="shared" si="14"/>
        <v>19286</v>
      </c>
      <c r="Z218">
        <f t="shared" si="15"/>
        <v>21431</v>
      </c>
      <c r="AA218" s="3">
        <f t="shared" si="17"/>
        <v>0.89991134338108347</v>
      </c>
    </row>
    <row r="219" spans="4:27" x14ac:dyDescent="0.25">
      <c r="D219">
        <v>80</v>
      </c>
      <c r="E219">
        <v>1</v>
      </c>
      <c r="F219">
        <v>163</v>
      </c>
      <c r="G219">
        <v>177</v>
      </c>
      <c r="H219">
        <v>65229</v>
      </c>
      <c r="S219">
        <v>146</v>
      </c>
      <c r="T219">
        <v>2</v>
      </c>
      <c r="U219">
        <v>174</v>
      </c>
      <c r="V219">
        <v>168</v>
      </c>
      <c r="W219">
        <v>156662</v>
      </c>
      <c r="X219" s="2">
        <f t="shared" si="16"/>
        <v>1.0357142857142858</v>
      </c>
      <c r="Y219">
        <f t="shared" si="14"/>
        <v>19460</v>
      </c>
      <c r="Z219">
        <f t="shared" si="15"/>
        <v>21599</v>
      </c>
      <c r="AA219" s="3">
        <f t="shared" si="17"/>
        <v>0.90096763739061991</v>
      </c>
    </row>
    <row r="220" spans="4:27" x14ac:dyDescent="0.25">
      <c r="D220">
        <v>80</v>
      </c>
      <c r="E220">
        <v>2</v>
      </c>
      <c r="F220">
        <v>243</v>
      </c>
      <c r="G220">
        <v>210</v>
      </c>
      <c r="H220">
        <v>65229</v>
      </c>
      <c r="S220">
        <v>147</v>
      </c>
      <c r="T220">
        <v>2</v>
      </c>
      <c r="U220">
        <v>286</v>
      </c>
      <c r="V220">
        <v>200</v>
      </c>
      <c r="W220">
        <v>157513</v>
      </c>
      <c r="X220" s="2">
        <f t="shared" si="16"/>
        <v>1.43</v>
      </c>
      <c r="Y220">
        <f t="shared" si="14"/>
        <v>19746</v>
      </c>
      <c r="Z220">
        <f t="shared" si="15"/>
        <v>21799</v>
      </c>
      <c r="AA220" s="3">
        <f t="shared" si="17"/>
        <v>0.90582136795265833</v>
      </c>
    </row>
    <row r="221" spans="4:27" x14ac:dyDescent="0.25">
      <c r="D221">
        <v>80</v>
      </c>
      <c r="E221">
        <v>3</v>
      </c>
      <c r="F221">
        <v>239</v>
      </c>
      <c r="G221">
        <v>102</v>
      </c>
      <c r="H221">
        <v>65229</v>
      </c>
      <c r="S221">
        <v>149</v>
      </c>
      <c r="T221">
        <v>2</v>
      </c>
      <c r="U221">
        <v>258</v>
      </c>
      <c r="V221">
        <v>152</v>
      </c>
      <c r="W221">
        <v>162325</v>
      </c>
      <c r="X221" s="2">
        <f t="shared" si="16"/>
        <v>1.6973684210526316</v>
      </c>
      <c r="Y221">
        <f t="shared" si="14"/>
        <v>20004</v>
      </c>
      <c r="Z221">
        <f t="shared" si="15"/>
        <v>21951</v>
      </c>
      <c r="AA221" s="3">
        <f t="shared" si="17"/>
        <v>0.91130244635779689</v>
      </c>
    </row>
    <row r="222" spans="4:27" x14ac:dyDescent="0.25">
      <c r="D222">
        <v>80</v>
      </c>
      <c r="E222">
        <v>4</v>
      </c>
      <c r="F222">
        <v>243</v>
      </c>
      <c r="G222">
        <v>249</v>
      </c>
      <c r="H222">
        <v>65229</v>
      </c>
      <c r="S222">
        <v>151</v>
      </c>
      <c r="T222">
        <v>2</v>
      </c>
      <c r="U222">
        <v>282</v>
      </c>
      <c r="V222">
        <v>195</v>
      </c>
      <c r="W222">
        <v>170438</v>
      </c>
      <c r="X222" s="2">
        <f t="shared" si="16"/>
        <v>1.4461538461538461</v>
      </c>
      <c r="Y222">
        <f t="shared" si="14"/>
        <v>20286</v>
      </c>
      <c r="Z222">
        <f t="shared" si="15"/>
        <v>22146</v>
      </c>
      <c r="AA222" s="3">
        <f t="shared" si="17"/>
        <v>0.91601192088864802</v>
      </c>
    </row>
    <row r="223" spans="4:27" x14ac:dyDescent="0.25">
      <c r="D223">
        <v>81</v>
      </c>
      <c r="E223">
        <v>1</v>
      </c>
      <c r="F223">
        <v>146</v>
      </c>
      <c r="G223">
        <v>123</v>
      </c>
      <c r="H223">
        <v>66473</v>
      </c>
      <c r="S223">
        <v>153</v>
      </c>
      <c r="T223">
        <v>2</v>
      </c>
      <c r="U223">
        <v>347</v>
      </c>
      <c r="V223">
        <v>132</v>
      </c>
      <c r="W223">
        <v>171821</v>
      </c>
      <c r="X223" s="2">
        <f t="shared" si="16"/>
        <v>2.6287878787878789</v>
      </c>
      <c r="Y223">
        <f t="shared" si="14"/>
        <v>20633</v>
      </c>
      <c r="Z223">
        <f t="shared" si="15"/>
        <v>22278</v>
      </c>
      <c r="AA223" s="3">
        <f t="shared" si="17"/>
        <v>0.92616033755274263</v>
      </c>
    </row>
    <row r="224" spans="4:27" x14ac:dyDescent="0.25">
      <c r="D224">
        <v>81</v>
      </c>
      <c r="E224">
        <v>2</v>
      </c>
      <c r="F224">
        <v>162</v>
      </c>
      <c r="G224">
        <v>247</v>
      </c>
      <c r="H224">
        <v>66473</v>
      </c>
      <c r="S224">
        <v>154</v>
      </c>
      <c r="T224">
        <v>2</v>
      </c>
      <c r="U224">
        <v>320</v>
      </c>
      <c r="V224">
        <v>180</v>
      </c>
      <c r="W224">
        <v>173808</v>
      </c>
      <c r="X224" s="2">
        <f t="shared" si="16"/>
        <v>1.7777777777777777</v>
      </c>
      <c r="Y224">
        <f t="shared" si="14"/>
        <v>20953</v>
      </c>
      <c r="Z224">
        <f t="shared" si="15"/>
        <v>22458</v>
      </c>
      <c r="AA224" s="3">
        <f t="shared" si="17"/>
        <v>0.93298601834535577</v>
      </c>
    </row>
    <row r="225" spans="4:27" x14ac:dyDescent="0.25">
      <c r="D225">
        <v>81</v>
      </c>
      <c r="E225">
        <v>3</v>
      </c>
      <c r="F225">
        <v>243</v>
      </c>
      <c r="G225">
        <v>149</v>
      </c>
      <c r="H225">
        <v>66473</v>
      </c>
      <c r="S225">
        <v>155</v>
      </c>
      <c r="T225">
        <v>2</v>
      </c>
      <c r="U225">
        <v>305</v>
      </c>
      <c r="V225">
        <v>134</v>
      </c>
      <c r="W225">
        <v>176206</v>
      </c>
      <c r="X225" s="2">
        <f t="shared" si="16"/>
        <v>2.2761194029850746</v>
      </c>
      <c r="Y225">
        <f t="shared" si="14"/>
        <v>21258</v>
      </c>
      <c r="Z225">
        <f t="shared" si="15"/>
        <v>22592</v>
      </c>
      <c r="AA225" s="3">
        <f t="shared" si="17"/>
        <v>0.9409525495750708</v>
      </c>
    </row>
    <row r="226" spans="4:27" x14ac:dyDescent="0.25">
      <c r="D226">
        <v>81</v>
      </c>
      <c r="E226">
        <v>4</v>
      </c>
      <c r="F226">
        <v>170</v>
      </c>
      <c r="G226">
        <v>221</v>
      </c>
      <c r="H226">
        <v>66473</v>
      </c>
      <c r="S226">
        <v>157</v>
      </c>
      <c r="T226">
        <v>2</v>
      </c>
      <c r="U226">
        <v>261</v>
      </c>
      <c r="V226">
        <v>210</v>
      </c>
      <c r="W226">
        <v>183503</v>
      </c>
      <c r="X226" s="2">
        <f t="shared" si="16"/>
        <v>1.2428571428571429</v>
      </c>
      <c r="Y226">
        <f t="shared" si="14"/>
        <v>21519</v>
      </c>
      <c r="Z226">
        <f t="shared" si="15"/>
        <v>22802</v>
      </c>
      <c r="AA226" s="3">
        <f t="shared" si="17"/>
        <v>0.94373300587667752</v>
      </c>
    </row>
    <row r="227" spans="4:27" x14ac:dyDescent="0.25">
      <c r="D227">
        <v>77</v>
      </c>
      <c r="E227">
        <v>1</v>
      </c>
      <c r="F227">
        <v>223</v>
      </c>
      <c r="G227">
        <v>181</v>
      </c>
      <c r="H227">
        <v>66898</v>
      </c>
      <c r="S227">
        <v>159</v>
      </c>
      <c r="T227">
        <v>2</v>
      </c>
      <c r="U227">
        <v>337</v>
      </c>
      <c r="V227">
        <v>161</v>
      </c>
      <c r="W227">
        <v>187977</v>
      </c>
      <c r="X227" s="2">
        <f t="shared" si="16"/>
        <v>2.0931677018633539</v>
      </c>
      <c r="Y227">
        <f t="shared" si="14"/>
        <v>21856</v>
      </c>
      <c r="Z227">
        <f t="shared" si="15"/>
        <v>22963</v>
      </c>
      <c r="AA227" s="3">
        <f t="shared" si="17"/>
        <v>0.95179201323868834</v>
      </c>
    </row>
    <row r="228" spans="4:27" x14ac:dyDescent="0.25">
      <c r="D228">
        <v>77</v>
      </c>
      <c r="E228">
        <v>3</v>
      </c>
      <c r="F228">
        <v>280</v>
      </c>
      <c r="G228">
        <v>122</v>
      </c>
      <c r="H228">
        <v>66898</v>
      </c>
      <c r="S228">
        <v>161</v>
      </c>
      <c r="T228">
        <v>2</v>
      </c>
      <c r="U228">
        <v>343</v>
      </c>
      <c r="V228">
        <v>124</v>
      </c>
      <c r="W228">
        <v>188513</v>
      </c>
      <c r="X228" s="2">
        <f t="shared" si="16"/>
        <v>2.7661290322580645</v>
      </c>
      <c r="Y228">
        <f t="shared" si="14"/>
        <v>22199</v>
      </c>
      <c r="Z228">
        <f t="shared" si="15"/>
        <v>23087</v>
      </c>
      <c r="AA228" s="3">
        <f t="shared" si="17"/>
        <v>0.96153679559925498</v>
      </c>
    </row>
    <row r="229" spans="4:27" x14ac:dyDescent="0.25">
      <c r="D229">
        <v>77</v>
      </c>
      <c r="E229">
        <v>4</v>
      </c>
      <c r="F229">
        <v>228</v>
      </c>
      <c r="G229">
        <v>213</v>
      </c>
      <c r="H229">
        <v>66898</v>
      </c>
      <c r="S229">
        <v>162</v>
      </c>
      <c r="T229">
        <v>2</v>
      </c>
      <c r="U229">
        <v>273</v>
      </c>
      <c r="V229">
        <v>185</v>
      </c>
      <c r="W229">
        <v>189013</v>
      </c>
      <c r="X229" s="2">
        <f t="shared" si="16"/>
        <v>1.4756756756756757</v>
      </c>
      <c r="Y229">
        <f t="shared" si="14"/>
        <v>22472</v>
      </c>
      <c r="Z229">
        <f t="shared" si="15"/>
        <v>23272</v>
      </c>
      <c r="AA229" s="3">
        <f t="shared" si="17"/>
        <v>0.96562392574767963</v>
      </c>
    </row>
    <row r="230" spans="4:27" x14ac:dyDescent="0.25">
      <c r="D230">
        <v>82</v>
      </c>
      <c r="E230">
        <v>2</v>
      </c>
      <c r="F230">
        <v>186</v>
      </c>
      <c r="G230">
        <v>183</v>
      </c>
      <c r="H230">
        <v>67362</v>
      </c>
      <c r="S230">
        <v>167</v>
      </c>
      <c r="T230">
        <v>2</v>
      </c>
      <c r="U230">
        <v>274</v>
      </c>
      <c r="V230">
        <v>175</v>
      </c>
      <c r="W230">
        <v>195584</v>
      </c>
      <c r="X230" s="2">
        <f t="shared" si="16"/>
        <v>1.5657142857142856</v>
      </c>
      <c r="Y230">
        <f t="shared" si="14"/>
        <v>22746</v>
      </c>
      <c r="Z230">
        <f t="shared" si="15"/>
        <v>23447</v>
      </c>
      <c r="AA230" s="3">
        <f t="shared" si="17"/>
        <v>0.97010278500447822</v>
      </c>
    </row>
    <row r="231" spans="4:27" x14ac:dyDescent="0.25">
      <c r="D231">
        <v>82</v>
      </c>
      <c r="E231">
        <v>3</v>
      </c>
      <c r="F231">
        <v>229</v>
      </c>
      <c r="G231">
        <v>216</v>
      </c>
      <c r="H231">
        <v>67362</v>
      </c>
      <c r="S231">
        <v>163</v>
      </c>
      <c r="T231">
        <v>2</v>
      </c>
      <c r="U231">
        <v>269</v>
      </c>
      <c r="V231">
        <v>193</v>
      </c>
      <c r="W231">
        <v>196078</v>
      </c>
      <c r="X231" s="2">
        <f t="shared" si="16"/>
        <v>1.3937823834196892</v>
      </c>
      <c r="Y231">
        <f t="shared" si="14"/>
        <v>23015</v>
      </c>
      <c r="Z231">
        <f t="shared" si="15"/>
        <v>23640</v>
      </c>
      <c r="AA231" s="3">
        <f t="shared" si="17"/>
        <v>0.97356175972927239</v>
      </c>
    </row>
    <row r="232" spans="4:27" x14ac:dyDescent="0.25">
      <c r="D232">
        <v>82</v>
      </c>
      <c r="E232">
        <v>4</v>
      </c>
      <c r="F232">
        <v>190</v>
      </c>
      <c r="G232">
        <v>294</v>
      </c>
      <c r="H232">
        <v>67362</v>
      </c>
      <c r="S232">
        <v>165</v>
      </c>
      <c r="T232">
        <v>2</v>
      </c>
      <c r="U232">
        <v>305</v>
      </c>
      <c r="V232">
        <v>166</v>
      </c>
      <c r="W232">
        <v>197111</v>
      </c>
      <c r="X232" s="2">
        <f t="shared" si="16"/>
        <v>1.8373493975903614</v>
      </c>
      <c r="Y232">
        <f t="shared" si="14"/>
        <v>23320</v>
      </c>
      <c r="Z232">
        <f t="shared" si="15"/>
        <v>23806</v>
      </c>
      <c r="AA232" s="3">
        <f t="shared" si="17"/>
        <v>0.97958497857682936</v>
      </c>
    </row>
    <row r="233" spans="4:27" x14ac:dyDescent="0.25">
      <c r="D233">
        <v>83</v>
      </c>
      <c r="E233">
        <v>2</v>
      </c>
      <c r="F233">
        <v>194</v>
      </c>
      <c r="G233">
        <v>255</v>
      </c>
      <c r="H233">
        <v>68844</v>
      </c>
      <c r="S233">
        <v>168</v>
      </c>
      <c r="T233">
        <v>2</v>
      </c>
      <c r="U233">
        <v>330</v>
      </c>
      <c r="V233">
        <v>126</v>
      </c>
      <c r="W233">
        <v>206636</v>
      </c>
      <c r="X233" s="2">
        <f t="shared" si="16"/>
        <v>2.6190476190476191</v>
      </c>
      <c r="Y233">
        <f t="shared" si="14"/>
        <v>23650</v>
      </c>
      <c r="Z233">
        <f t="shared" si="15"/>
        <v>23932</v>
      </c>
      <c r="AA233" s="3">
        <f t="shared" si="17"/>
        <v>0.988216613738927</v>
      </c>
    </row>
    <row r="234" spans="4:27" x14ac:dyDescent="0.25">
      <c r="D234">
        <v>83</v>
      </c>
      <c r="E234">
        <v>4</v>
      </c>
      <c r="F234">
        <v>228</v>
      </c>
      <c r="G234">
        <v>170</v>
      </c>
      <c r="H234">
        <v>68844</v>
      </c>
      <c r="S234">
        <v>169</v>
      </c>
      <c r="T234">
        <v>2</v>
      </c>
      <c r="U234">
        <v>333</v>
      </c>
      <c r="V234">
        <v>157</v>
      </c>
      <c r="W234">
        <v>207646</v>
      </c>
      <c r="X234" s="2">
        <f t="shared" si="16"/>
        <v>2.121019108280255</v>
      </c>
      <c r="Y234">
        <f t="shared" si="14"/>
        <v>23983</v>
      </c>
      <c r="Z234">
        <f t="shared" si="15"/>
        <v>24089</v>
      </c>
      <c r="AA234" s="3">
        <f t="shared" si="17"/>
        <v>0.99559965129312133</v>
      </c>
    </row>
    <row r="235" spans="4:27" x14ac:dyDescent="0.25">
      <c r="D235">
        <v>84</v>
      </c>
      <c r="E235">
        <v>2</v>
      </c>
      <c r="F235">
        <v>209</v>
      </c>
      <c r="G235">
        <v>272</v>
      </c>
      <c r="H235">
        <v>69805</v>
      </c>
      <c r="S235">
        <v>170</v>
      </c>
      <c r="T235">
        <v>2</v>
      </c>
      <c r="U235">
        <v>303</v>
      </c>
      <c r="V235">
        <v>194</v>
      </c>
      <c r="W235">
        <v>209034</v>
      </c>
      <c r="X235" s="2">
        <f t="shared" si="16"/>
        <v>1.5618556701030928</v>
      </c>
      <c r="Y235">
        <f t="shared" si="14"/>
        <v>24286</v>
      </c>
      <c r="Z235">
        <f t="shared" si="15"/>
        <v>24283</v>
      </c>
      <c r="AA235" s="3">
        <f t="shared" si="17"/>
        <v>1.0001235432195363</v>
      </c>
    </row>
    <row r="236" spans="4:27" x14ac:dyDescent="0.25">
      <c r="D236">
        <v>84</v>
      </c>
      <c r="E236">
        <v>3</v>
      </c>
      <c r="F236">
        <v>225</v>
      </c>
      <c r="G236">
        <v>222</v>
      </c>
      <c r="H236">
        <v>69805</v>
      </c>
      <c r="S236">
        <v>171</v>
      </c>
      <c r="T236">
        <v>2</v>
      </c>
      <c r="U236">
        <v>271</v>
      </c>
      <c r="V236">
        <v>199</v>
      </c>
      <c r="W236">
        <v>210065</v>
      </c>
      <c r="X236" s="2">
        <f t="shared" si="16"/>
        <v>1.3618090452261307</v>
      </c>
      <c r="Y236">
        <f t="shared" si="14"/>
        <v>24557</v>
      </c>
      <c r="Z236">
        <f t="shared" si="15"/>
        <v>24482</v>
      </c>
      <c r="AA236" s="3">
        <f t="shared" si="17"/>
        <v>1.0030634752062739</v>
      </c>
    </row>
    <row r="237" spans="4:27" x14ac:dyDescent="0.25">
      <c r="D237">
        <v>85</v>
      </c>
      <c r="E237">
        <v>2</v>
      </c>
      <c r="F237">
        <v>177</v>
      </c>
      <c r="G237">
        <v>251</v>
      </c>
      <c r="H237">
        <v>71783</v>
      </c>
      <c r="S237">
        <v>172</v>
      </c>
      <c r="T237">
        <v>2</v>
      </c>
      <c r="U237">
        <v>240</v>
      </c>
      <c r="V237">
        <v>161</v>
      </c>
      <c r="W237">
        <v>210567</v>
      </c>
      <c r="X237" s="2">
        <f t="shared" si="16"/>
        <v>1.4906832298136645</v>
      </c>
      <c r="Y237">
        <f t="shared" si="14"/>
        <v>24797</v>
      </c>
      <c r="Z237">
        <f t="shared" si="15"/>
        <v>24643</v>
      </c>
      <c r="AA237" s="3">
        <f t="shared" si="17"/>
        <v>1.0062492391348457</v>
      </c>
    </row>
    <row r="238" spans="4:27" x14ac:dyDescent="0.25">
      <c r="D238">
        <v>86</v>
      </c>
      <c r="E238">
        <v>1</v>
      </c>
      <c r="F238">
        <v>302</v>
      </c>
      <c r="G238">
        <v>203</v>
      </c>
      <c r="H238">
        <v>73571</v>
      </c>
      <c r="S238">
        <v>173</v>
      </c>
      <c r="T238">
        <v>2</v>
      </c>
      <c r="U238">
        <v>319</v>
      </c>
      <c r="V238">
        <v>135</v>
      </c>
      <c r="W238">
        <v>210990</v>
      </c>
      <c r="X238" s="2">
        <f t="shared" si="16"/>
        <v>2.3629629629629632</v>
      </c>
      <c r="Y238">
        <f t="shared" si="14"/>
        <v>25116</v>
      </c>
      <c r="Z238">
        <f t="shared" si="15"/>
        <v>24778</v>
      </c>
      <c r="AA238" s="3">
        <f t="shared" si="17"/>
        <v>1.0136411332633788</v>
      </c>
    </row>
    <row r="239" spans="4:27" x14ac:dyDescent="0.25">
      <c r="D239">
        <v>86</v>
      </c>
      <c r="E239">
        <v>2</v>
      </c>
      <c r="F239">
        <v>205</v>
      </c>
      <c r="G239">
        <v>288</v>
      </c>
      <c r="H239">
        <v>73571</v>
      </c>
      <c r="S239">
        <v>176</v>
      </c>
      <c r="T239">
        <v>2</v>
      </c>
      <c r="U239">
        <v>299</v>
      </c>
      <c r="V239">
        <v>158</v>
      </c>
      <c r="W239">
        <v>215227</v>
      </c>
      <c r="X239" s="2">
        <f t="shared" si="16"/>
        <v>1.8924050632911393</v>
      </c>
      <c r="Y239">
        <f t="shared" si="14"/>
        <v>25415</v>
      </c>
      <c r="Z239">
        <f t="shared" si="15"/>
        <v>24936</v>
      </c>
      <c r="AA239" s="3">
        <f t="shared" si="17"/>
        <v>1.0192091754892525</v>
      </c>
    </row>
    <row r="240" spans="4:27" x14ac:dyDescent="0.25">
      <c r="D240">
        <v>86</v>
      </c>
      <c r="E240">
        <v>3</v>
      </c>
      <c r="F240">
        <v>309</v>
      </c>
      <c r="G240">
        <v>133</v>
      </c>
      <c r="H240">
        <v>73571</v>
      </c>
      <c r="S240">
        <v>177</v>
      </c>
      <c r="T240">
        <v>2</v>
      </c>
      <c r="U240">
        <v>334</v>
      </c>
      <c r="V240">
        <v>119</v>
      </c>
      <c r="W240">
        <v>216224</v>
      </c>
      <c r="X240" s="2">
        <f t="shared" si="16"/>
        <v>2.8067226890756301</v>
      </c>
      <c r="Y240">
        <f t="shared" si="14"/>
        <v>25749</v>
      </c>
      <c r="Z240">
        <f t="shared" si="15"/>
        <v>25055</v>
      </c>
      <c r="AA240" s="3">
        <f t="shared" si="17"/>
        <v>1.0276990620634603</v>
      </c>
    </row>
    <row r="241" spans="4:27" x14ac:dyDescent="0.25">
      <c r="D241">
        <v>86</v>
      </c>
      <c r="E241">
        <v>4</v>
      </c>
      <c r="F241">
        <v>240</v>
      </c>
      <c r="G241">
        <v>116</v>
      </c>
      <c r="H241">
        <v>73571</v>
      </c>
      <c r="S241">
        <v>178</v>
      </c>
      <c r="T241">
        <v>2</v>
      </c>
      <c r="U241">
        <v>291</v>
      </c>
      <c r="V241">
        <v>173</v>
      </c>
      <c r="W241">
        <v>217716</v>
      </c>
      <c r="X241" s="2">
        <f t="shared" si="16"/>
        <v>1.6820809248554913</v>
      </c>
      <c r="Y241">
        <f t="shared" si="14"/>
        <v>26040</v>
      </c>
      <c r="Z241">
        <f t="shared" si="15"/>
        <v>25228</v>
      </c>
      <c r="AA241" s="3">
        <f t="shared" si="17"/>
        <v>1.0321864594894561</v>
      </c>
    </row>
    <row r="242" spans="4:27" x14ac:dyDescent="0.25">
      <c r="D242">
        <v>87</v>
      </c>
      <c r="E242">
        <v>1</v>
      </c>
      <c r="F242">
        <v>304</v>
      </c>
      <c r="G242">
        <v>245</v>
      </c>
      <c r="H242">
        <v>74563</v>
      </c>
      <c r="S242">
        <v>180</v>
      </c>
      <c r="T242">
        <v>2</v>
      </c>
      <c r="U242">
        <v>332</v>
      </c>
      <c r="V242">
        <v>125</v>
      </c>
      <c r="W242">
        <v>223640</v>
      </c>
      <c r="X242" s="2">
        <f t="shared" si="16"/>
        <v>2.6560000000000001</v>
      </c>
      <c r="Y242">
        <f t="shared" si="14"/>
        <v>26372</v>
      </c>
      <c r="Z242">
        <f t="shared" si="15"/>
        <v>25353</v>
      </c>
      <c r="AA242" s="3">
        <f t="shared" si="17"/>
        <v>1.0401924821520137</v>
      </c>
    </row>
    <row r="243" spans="4:27" x14ac:dyDescent="0.25">
      <c r="D243">
        <v>87</v>
      </c>
      <c r="E243">
        <v>2</v>
      </c>
      <c r="F243">
        <v>169</v>
      </c>
      <c r="G243">
        <v>318</v>
      </c>
      <c r="H243">
        <v>74563</v>
      </c>
      <c r="S243">
        <v>181</v>
      </c>
      <c r="T243">
        <v>2</v>
      </c>
      <c r="U243">
        <v>250</v>
      </c>
      <c r="V243">
        <v>167</v>
      </c>
      <c r="W243">
        <v>226913</v>
      </c>
      <c r="X243" s="2">
        <f t="shared" si="16"/>
        <v>1.4970059880239521</v>
      </c>
      <c r="Y243">
        <f t="shared" si="14"/>
        <v>26622</v>
      </c>
      <c r="Z243">
        <f t="shared" si="15"/>
        <v>25520</v>
      </c>
      <c r="AA243" s="3">
        <f t="shared" si="17"/>
        <v>1.0431818181818182</v>
      </c>
    </row>
    <row r="244" spans="4:27" x14ac:dyDescent="0.25">
      <c r="D244">
        <v>87</v>
      </c>
      <c r="E244">
        <v>3</v>
      </c>
      <c r="F244">
        <v>161</v>
      </c>
      <c r="G244">
        <v>327</v>
      </c>
      <c r="H244">
        <v>74563</v>
      </c>
      <c r="S244">
        <v>182</v>
      </c>
      <c r="T244">
        <v>2</v>
      </c>
      <c r="U244">
        <v>129</v>
      </c>
      <c r="V244">
        <v>116</v>
      </c>
      <c r="W244">
        <v>227847</v>
      </c>
      <c r="X244" s="2">
        <f t="shared" si="16"/>
        <v>1.1120689655172413</v>
      </c>
      <c r="Y244">
        <f t="shared" si="14"/>
        <v>26751</v>
      </c>
      <c r="Z244">
        <f t="shared" si="15"/>
        <v>25636</v>
      </c>
      <c r="AA244" s="3">
        <f t="shared" si="17"/>
        <v>1.0434935247308472</v>
      </c>
    </row>
    <row r="245" spans="4:27" x14ac:dyDescent="0.25">
      <c r="D245">
        <v>88</v>
      </c>
      <c r="E245">
        <v>2</v>
      </c>
      <c r="F245">
        <v>285</v>
      </c>
      <c r="G245">
        <v>185</v>
      </c>
      <c r="H245">
        <v>75515</v>
      </c>
      <c r="S245">
        <v>3</v>
      </c>
      <c r="T245">
        <v>3</v>
      </c>
      <c r="U245">
        <v>150</v>
      </c>
      <c r="V245">
        <v>341</v>
      </c>
      <c r="W245">
        <v>1925</v>
      </c>
      <c r="X245" s="2">
        <f t="shared" si="16"/>
        <v>0.43988269794721407</v>
      </c>
      <c r="Y245">
        <f t="shared" ref="Y245" si="18">U245</f>
        <v>150</v>
      </c>
      <c r="Z245">
        <f t="shared" ref="Z245" si="19">V245</f>
        <v>341</v>
      </c>
      <c r="AA245" s="3">
        <f t="shared" si="17"/>
        <v>0.43988269794721407</v>
      </c>
    </row>
    <row r="246" spans="4:27" x14ac:dyDescent="0.25">
      <c r="D246">
        <v>88</v>
      </c>
      <c r="E246">
        <v>3</v>
      </c>
      <c r="F246">
        <v>236</v>
      </c>
      <c r="G246">
        <v>204</v>
      </c>
      <c r="H246">
        <v>75515</v>
      </c>
      <c r="S246">
        <v>4</v>
      </c>
      <c r="T246">
        <v>3</v>
      </c>
      <c r="U246">
        <v>157</v>
      </c>
      <c r="V246">
        <v>336</v>
      </c>
      <c r="W246">
        <v>2948</v>
      </c>
      <c r="X246" s="2">
        <f t="shared" si="16"/>
        <v>0.46726190476190477</v>
      </c>
      <c r="Y246">
        <f>Y245+U246</f>
        <v>307</v>
      </c>
      <c r="Z246">
        <f>Z245+V246</f>
        <v>677</v>
      </c>
      <c r="AA246" s="3">
        <f t="shared" si="17"/>
        <v>0.45347119645494832</v>
      </c>
    </row>
    <row r="247" spans="4:27" x14ac:dyDescent="0.25">
      <c r="D247">
        <v>90</v>
      </c>
      <c r="E247">
        <v>1</v>
      </c>
      <c r="F247">
        <v>178</v>
      </c>
      <c r="G247">
        <v>199</v>
      </c>
      <c r="H247">
        <v>77303</v>
      </c>
      <c r="S247">
        <v>6</v>
      </c>
      <c r="T247">
        <v>3</v>
      </c>
      <c r="U247">
        <v>152</v>
      </c>
      <c r="V247">
        <v>337</v>
      </c>
      <c r="W247">
        <v>6441</v>
      </c>
      <c r="X247" s="2">
        <f t="shared" si="16"/>
        <v>0.45103857566765576</v>
      </c>
      <c r="Y247">
        <f t="shared" ref="Y247:Y310" si="20">Y246+U247</f>
        <v>459</v>
      </c>
      <c r="Z247">
        <f t="shared" ref="Z247:Z310" si="21">Z246+V247</f>
        <v>1014</v>
      </c>
      <c r="AA247" s="3">
        <f t="shared" si="17"/>
        <v>0.4526627218934911</v>
      </c>
    </row>
    <row r="248" spans="4:27" x14ac:dyDescent="0.25">
      <c r="D248">
        <v>90</v>
      </c>
      <c r="E248">
        <v>2</v>
      </c>
      <c r="F248">
        <v>319</v>
      </c>
      <c r="G248">
        <v>167</v>
      </c>
      <c r="H248">
        <v>77303</v>
      </c>
      <c r="S248">
        <v>8</v>
      </c>
      <c r="T248">
        <v>3</v>
      </c>
      <c r="U248">
        <v>209</v>
      </c>
      <c r="V248">
        <v>281</v>
      </c>
      <c r="W248">
        <v>8442</v>
      </c>
      <c r="X248" s="2">
        <f t="shared" si="16"/>
        <v>0.74377224199288261</v>
      </c>
      <c r="Y248">
        <f t="shared" si="20"/>
        <v>668</v>
      </c>
      <c r="Z248">
        <f t="shared" si="21"/>
        <v>1295</v>
      </c>
      <c r="AA248" s="3">
        <f t="shared" si="17"/>
        <v>0.51583011583011584</v>
      </c>
    </row>
    <row r="249" spans="4:27" x14ac:dyDescent="0.25">
      <c r="D249">
        <v>90</v>
      </c>
      <c r="E249">
        <v>3</v>
      </c>
      <c r="F249">
        <v>177</v>
      </c>
      <c r="G249">
        <v>92</v>
      </c>
      <c r="H249">
        <v>77303</v>
      </c>
      <c r="S249">
        <v>13</v>
      </c>
      <c r="T249">
        <v>3</v>
      </c>
      <c r="U249">
        <v>176</v>
      </c>
      <c r="V249">
        <v>309</v>
      </c>
      <c r="W249">
        <v>10929</v>
      </c>
      <c r="X249" s="2">
        <f t="shared" si="16"/>
        <v>0.56957928802588997</v>
      </c>
      <c r="Y249">
        <f t="shared" si="20"/>
        <v>844</v>
      </c>
      <c r="Z249">
        <f t="shared" si="21"/>
        <v>1604</v>
      </c>
      <c r="AA249" s="3">
        <f t="shared" si="17"/>
        <v>0.52618453865336656</v>
      </c>
    </row>
    <row r="250" spans="4:27" x14ac:dyDescent="0.25">
      <c r="D250">
        <v>90</v>
      </c>
      <c r="E250">
        <v>4</v>
      </c>
      <c r="F250">
        <v>230</v>
      </c>
      <c r="G250">
        <v>204</v>
      </c>
      <c r="H250">
        <v>77303</v>
      </c>
      <c r="S250">
        <v>14</v>
      </c>
      <c r="T250">
        <v>3</v>
      </c>
      <c r="U250">
        <v>187</v>
      </c>
      <c r="V250">
        <v>279</v>
      </c>
      <c r="W250">
        <v>11429</v>
      </c>
      <c r="X250" s="2">
        <f t="shared" si="16"/>
        <v>0.67025089605734767</v>
      </c>
      <c r="Y250">
        <f t="shared" si="20"/>
        <v>1031</v>
      </c>
      <c r="Z250">
        <f t="shared" si="21"/>
        <v>1883</v>
      </c>
      <c r="AA250" s="3">
        <f t="shared" si="17"/>
        <v>0.54753053637811999</v>
      </c>
    </row>
    <row r="251" spans="4:27" x14ac:dyDescent="0.25">
      <c r="D251">
        <v>91</v>
      </c>
      <c r="E251">
        <v>2</v>
      </c>
      <c r="F251">
        <v>96</v>
      </c>
      <c r="G251">
        <v>320</v>
      </c>
      <c r="H251">
        <v>78727</v>
      </c>
      <c r="S251">
        <v>12</v>
      </c>
      <c r="T251">
        <v>3</v>
      </c>
      <c r="U251">
        <v>172</v>
      </c>
      <c r="V251">
        <v>316</v>
      </c>
      <c r="W251">
        <v>11930</v>
      </c>
      <c r="X251" s="2">
        <f t="shared" si="16"/>
        <v>0.54430379746835444</v>
      </c>
      <c r="Y251">
        <f t="shared" si="20"/>
        <v>1203</v>
      </c>
      <c r="Z251">
        <f t="shared" si="21"/>
        <v>2199</v>
      </c>
      <c r="AA251" s="3">
        <f t="shared" si="17"/>
        <v>0.54706684856753074</v>
      </c>
    </row>
    <row r="252" spans="4:27" x14ac:dyDescent="0.25">
      <c r="D252">
        <v>91</v>
      </c>
      <c r="E252">
        <v>3</v>
      </c>
      <c r="F252">
        <v>262</v>
      </c>
      <c r="G252">
        <v>179</v>
      </c>
      <c r="H252">
        <v>78727</v>
      </c>
      <c r="S252">
        <v>19</v>
      </c>
      <c r="T252">
        <v>3</v>
      </c>
      <c r="U252">
        <v>223</v>
      </c>
      <c r="V252">
        <v>265</v>
      </c>
      <c r="W252">
        <v>15425</v>
      </c>
      <c r="X252" s="2">
        <f t="shared" si="16"/>
        <v>0.84150943396226419</v>
      </c>
      <c r="Y252">
        <f t="shared" si="20"/>
        <v>1426</v>
      </c>
      <c r="Z252">
        <f t="shared" si="21"/>
        <v>2464</v>
      </c>
      <c r="AA252" s="3">
        <f t="shared" si="17"/>
        <v>0.57873376623376627</v>
      </c>
    </row>
    <row r="253" spans="4:27" x14ac:dyDescent="0.25">
      <c r="D253">
        <v>91</v>
      </c>
      <c r="E253">
        <v>4</v>
      </c>
      <c r="F253">
        <v>205</v>
      </c>
      <c r="G253">
        <v>175</v>
      </c>
      <c r="H253">
        <v>78727</v>
      </c>
      <c r="S253">
        <v>22</v>
      </c>
      <c r="T253">
        <v>3</v>
      </c>
      <c r="U253">
        <v>209</v>
      </c>
      <c r="V253">
        <v>204</v>
      </c>
      <c r="W253">
        <v>18407</v>
      </c>
      <c r="X253" s="2">
        <f t="shared" si="16"/>
        <v>1.0245098039215685</v>
      </c>
      <c r="Y253">
        <f t="shared" si="20"/>
        <v>1635</v>
      </c>
      <c r="Z253">
        <f t="shared" si="21"/>
        <v>2668</v>
      </c>
      <c r="AA253" s="3">
        <f t="shared" si="17"/>
        <v>0.61281859070464773</v>
      </c>
    </row>
    <row r="254" spans="4:27" x14ac:dyDescent="0.25">
      <c r="D254">
        <v>92</v>
      </c>
      <c r="E254">
        <v>1</v>
      </c>
      <c r="F254">
        <v>204</v>
      </c>
      <c r="G254">
        <v>175</v>
      </c>
      <c r="H254">
        <v>80837</v>
      </c>
      <c r="S254">
        <v>25</v>
      </c>
      <c r="T254">
        <v>3</v>
      </c>
      <c r="U254">
        <v>196</v>
      </c>
      <c r="V254">
        <v>218</v>
      </c>
      <c r="W254">
        <v>19843</v>
      </c>
      <c r="X254" s="2">
        <f t="shared" si="16"/>
        <v>0.8990825688073395</v>
      </c>
      <c r="Y254">
        <f t="shared" si="20"/>
        <v>1831</v>
      </c>
      <c r="Z254">
        <f t="shared" si="21"/>
        <v>2886</v>
      </c>
      <c r="AA254" s="3">
        <f t="shared" si="17"/>
        <v>0.63444213444213449</v>
      </c>
    </row>
    <row r="255" spans="4:27" x14ac:dyDescent="0.25">
      <c r="D255">
        <v>92</v>
      </c>
      <c r="E255">
        <v>2</v>
      </c>
      <c r="F255">
        <v>206</v>
      </c>
      <c r="G255">
        <v>182</v>
      </c>
      <c r="H255">
        <v>80837</v>
      </c>
      <c r="S255">
        <v>27</v>
      </c>
      <c r="T255">
        <v>3</v>
      </c>
      <c r="U255">
        <v>259</v>
      </c>
      <c r="V255">
        <v>210</v>
      </c>
      <c r="W255">
        <v>22070</v>
      </c>
      <c r="X255" s="2">
        <f t="shared" si="16"/>
        <v>1.2333333333333334</v>
      </c>
      <c r="Y255">
        <f t="shared" si="20"/>
        <v>2090</v>
      </c>
      <c r="Z255">
        <f t="shared" si="21"/>
        <v>3096</v>
      </c>
      <c r="AA255" s="3">
        <f t="shared" si="17"/>
        <v>0.67506459948320419</v>
      </c>
    </row>
    <row r="256" spans="4:27" x14ac:dyDescent="0.25">
      <c r="D256">
        <v>92</v>
      </c>
      <c r="E256">
        <v>3</v>
      </c>
      <c r="F256">
        <v>241</v>
      </c>
      <c r="G256">
        <v>246</v>
      </c>
      <c r="H256">
        <v>80837</v>
      </c>
      <c r="S256">
        <v>36</v>
      </c>
      <c r="T256">
        <v>3</v>
      </c>
      <c r="U256">
        <v>277</v>
      </c>
      <c r="V256">
        <v>144</v>
      </c>
      <c r="W256">
        <v>22532</v>
      </c>
      <c r="X256" s="2">
        <f t="shared" si="16"/>
        <v>1.9236111111111112</v>
      </c>
      <c r="Y256">
        <f t="shared" si="20"/>
        <v>2367</v>
      </c>
      <c r="Z256">
        <f t="shared" si="21"/>
        <v>3240</v>
      </c>
      <c r="AA256" s="3">
        <f t="shared" si="17"/>
        <v>0.73055555555555551</v>
      </c>
    </row>
    <row r="257" spans="4:27" x14ac:dyDescent="0.25">
      <c r="D257">
        <v>93</v>
      </c>
      <c r="E257">
        <v>2</v>
      </c>
      <c r="F257">
        <v>225</v>
      </c>
      <c r="G257">
        <v>196</v>
      </c>
      <c r="H257">
        <v>81613</v>
      </c>
      <c r="S257">
        <v>29</v>
      </c>
      <c r="T257">
        <v>3</v>
      </c>
      <c r="U257">
        <v>151</v>
      </c>
      <c r="V257">
        <v>191</v>
      </c>
      <c r="W257">
        <v>23401</v>
      </c>
      <c r="X257" s="2">
        <f t="shared" si="16"/>
        <v>0.79057591623036649</v>
      </c>
      <c r="Y257">
        <f t="shared" si="20"/>
        <v>2518</v>
      </c>
      <c r="Z257">
        <f t="shared" si="21"/>
        <v>3431</v>
      </c>
      <c r="AA257" s="3">
        <f t="shared" si="17"/>
        <v>0.73389682308364912</v>
      </c>
    </row>
    <row r="258" spans="4:27" x14ac:dyDescent="0.25">
      <c r="D258">
        <v>93</v>
      </c>
      <c r="E258">
        <v>3</v>
      </c>
      <c r="F258">
        <v>230</v>
      </c>
      <c r="G258">
        <v>159</v>
      </c>
      <c r="H258">
        <v>81613</v>
      </c>
      <c r="S258">
        <v>30</v>
      </c>
      <c r="T258">
        <v>3</v>
      </c>
      <c r="U258">
        <v>198</v>
      </c>
      <c r="V258">
        <v>294</v>
      </c>
      <c r="W258">
        <v>23817</v>
      </c>
      <c r="X258" s="2">
        <f t="shared" si="16"/>
        <v>0.67346938775510201</v>
      </c>
      <c r="Y258">
        <f t="shared" si="20"/>
        <v>2716</v>
      </c>
      <c r="Z258">
        <f t="shared" si="21"/>
        <v>3725</v>
      </c>
      <c r="AA258" s="3">
        <f t="shared" si="17"/>
        <v>0.7291275167785235</v>
      </c>
    </row>
    <row r="259" spans="4:27" x14ac:dyDescent="0.25">
      <c r="D259">
        <v>93</v>
      </c>
      <c r="E259">
        <v>4</v>
      </c>
      <c r="F259">
        <v>236</v>
      </c>
      <c r="G259">
        <v>185</v>
      </c>
      <c r="H259">
        <v>81613</v>
      </c>
      <c r="S259">
        <v>38</v>
      </c>
      <c r="T259">
        <v>3</v>
      </c>
      <c r="U259">
        <v>154</v>
      </c>
      <c r="V259">
        <v>167</v>
      </c>
      <c r="W259">
        <v>24258</v>
      </c>
      <c r="X259" s="2">
        <f t="shared" si="16"/>
        <v>0.92215568862275454</v>
      </c>
      <c r="Y259">
        <f t="shared" si="20"/>
        <v>2870</v>
      </c>
      <c r="Z259">
        <f t="shared" si="21"/>
        <v>3892</v>
      </c>
      <c r="AA259" s="3">
        <f t="shared" si="17"/>
        <v>0.73741007194244601</v>
      </c>
    </row>
    <row r="260" spans="4:27" x14ac:dyDescent="0.25">
      <c r="D260">
        <v>94</v>
      </c>
      <c r="E260">
        <v>2</v>
      </c>
      <c r="F260">
        <v>279</v>
      </c>
      <c r="G260">
        <v>238</v>
      </c>
      <c r="H260">
        <v>83849</v>
      </c>
      <c r="S260">
        <v>39</v>
      </c>
      <c r="T260">
        <v>3</v>
      </c>
      <c r="U260">
        <v>194</v>
      </c>
      <c r="V260">
        <v>178</v>
      </c>
      <c r="W260">
        <v>24703</v>
      </c>
      <c r="X260" s="2">
        <f t="shared" ref="X260:X323" si="22">U260/V260</f>
        <v>1.0898876404494382</v>
      </c>
      <c r="Y260">
        <f t="shared" si="20"/>
        <v>3064</v>
      </c>
      <c r="Z260">
        <f t="shared" si="21"/>
        <v>4070</v>
      </c>
      <c r="AA260" s="3">
        <f t="shared" ref="AA260:AA323" si="23">Y260/Z260</f>
        <v>0.75282555282555286</v>
      </c>
    </row>
    <row r="261" spans="4:27" x14ac:dyDescent="0.25">
      <c r="D261">
        <v>94</v>
      </c>
      <c r="E261">
        <v>3</v>
      </c>
      <c r="F261">
        <v>212</v>
      </c>
      <c r="G261">
        <v>230</v>
      </c>
      <c r="H261">
        <v>83849</v>
      </c>
      <c r="S261">
        <v>28</v>
      </c>
      <c r="T261">
        <v>3</v>
      </c>
      <c r="U261">
        <v>158</v>
      </c>
      <c r="V261">
        <v>219</v>
      </c>
      <c r="W261">
        <v>25631</v>
      </c>
      <c r="X261" s="2">
        <f t="shared" si="22"/>
        <v>0.72146118721461183</v>
      </c>
      <c r="Y261">
        <f t="shared" si="20"/>
        <v>3222</v>
      </c>
      <c r="Z261">
        <f t="shared" si="21"/>
        <v>4289</v>
      </c>
      <c r="AA261" s="3">
        <f t="shared" si="23"/>
        <v>0.75122406155280952</v>
      </c>
    </row>
    <row r="262" spans="4:27" x14ac:dyDescent="0.25">
      <c r="D262">
        <v>94</v>
      </c>
      <c r="E262">
        <v>4</v>
      </c>
      <c r="F262">
        <v>257</v>
      </c>
      <c r="G262">
        <v>162</v>
      </c>
      <c r="H262">
        <v>83849</v>
      </c>
      <c r="S262">
        <v>42</v>
      </c>
      <c r="T262">
        <v>3</v>
      </c>
      <c r="U262">
        <v>130</v>
      </c>
      <c r="V262">
        <v>362</v>
      </c>
      <c r="W262">
        <v>26065</v>
      </c>
      <c r="X262" s="2">
        <f t="shared" si="22"/>
        <v>0.35911602209944754</v>
      </c>
      <c r="Y262">
        <f t="shared" si="20"/>
        <v>3352</v>
      </c>
      <c r="Z262">
        <f t="shared" si="21"/>
        <v>4651</v>
      </c>
      <c r="AA262" s="3">
        <f t="shared" si="23"/>
        <v>0.72070522468286391</v>
      </c>
    </row>
    <row r="263" spans="4:27" x14ac:dyDescent="0.25">
      <c r="D263">
        <v>96</v>
      </c>
      <c r="E263">
        <v>1</v>
      </c>
      <c r="F263">
        <v>280</v>
      </c>
      <c r="G263">
        <v>114</v>
      </c>
      <c r="H263">
        <v>84392</v>
      </c>
      <c r="S263">
        <v>43</v>
      </c>
      <c r="T263">
        <v>3</v>
      </c>
      <c r="U263">
        <v>222</v>
      </c>
      <c r="V263">
        <v>266</v>
      </c>
      <c r="W263">
        <v>26567</v>
      </c>
      <c r="X263" s="2">
        <f t="shared" si="22"/>
        <v>0.83458646616541354</v>
      </c>
      <c r="Y263">
        <f t="shared" si="20"/>
        <v>3574</v>
      </c>
      <c r="Z263">
        <f t="shared" si="21"/>
        <v>4917</v>
      </c>
      <c r="AA263" s="3">
        <f t="shared" si="23"/>
        <v>0.72686597518812279</v>
      </c>
    </row>
    <row r="264" spans="4:27" x14ac:dyDescent="0.25">
      <c r="D264">
        <v>96</v>
      </c>
      <c r="E264">
        <v>2</v>
      </c>
      <c r="F264">
        <v>222</v>
      </c>
      <c r="G264">
        <v>170</v>
      </c>
      <c r="H264">
        <v>84392</v>
      </c>
      <c r="S264">
        <v>45</v>
      </c>
      <c r="T264">
        <v>3</v>
      </c>
      <c r="U264">
        <v>87</v>
      </c>
      <c r="V264">
        <v>318</v>
      </c>
      <c r="W264">
        <v>28471</v>
      </c>
      <c r="X264" s="2">
        <f t="shared" si="22"/>
        <v>0.27358490566037735</v>
      </c>
      <c r="Y264">
        <f t="shared" si="20"/>
        <v>3661</v>
      </c>
      <c r="Z264">
        <f t="shared" si="21"/>
        <v>5235</v>
      </c>
      <c r="AA264" s="3">
        <f t="shared" si="23"/>
        <v>0.69933142311365804</v>
      </c>
    </row>
    <row r="265" spans="4:27" x14ac:dyDescent="0.25">
      <c r="D265">
        <v>96</v>
      </c>
      <c r="E265">
        <v>3</v>
      </c>
      <c r="F265">
        <v>125</v>
      </c>
      <c r="G265">
        <v>366</v>
      </c>
      <c r="H265">
        <v>84392</v>
      </c>
      <c r="S265">
        <v>35</v>
      </c>
      <c r="T265">
        <v>3</v>
      </c>
      <c r="U265">
        <v>211</v>
      </c>
      <c r="V265">
        <v>231</v>
      </c>
      <c r="W265">
        <v>28889</v>
      </c>
      <c r="X265" s="2">
        <f t="shared" si="22"/>
        <v>0.91341991341991347</v>
      </c>
      <c r="Y265">
        <f t="shared" si="20"/>
        <v>3872</v>
      </c>
      <c r="Z265">
        <f t="shared" si="21"/>
        <v>5466</v>
      </c>
      <c r="AA265" s="3">
        <f t="shared" si="23"/>
        <v>0.70837907061836813</v>
      </c>
    </row>
    <row r="266" spans="4:27" x14ac:dyDescent="0.25">
      <c r="D266">
        <v>96</v>
      </c>
      <c r="E266">
        <v>4</v>
      </c>
      <c r="F266">
        <v>201</v>
      </c>
      <c r="G266">
        <v>135</v>
      </c>
      <c r="H266">
        <v>84392</v>
      </c>
      <c r="S266">
        <v>44</v>
      </c>
      <c r="T266">
        <v>3</v>
      </c>
      <c r="U266">
        <v>266</v>
      </c>
      <c r="V266">
        <v>213</v>
      </c>
      <c r="W266">
        <v>30777</v>
      </c>
      <c r="X266" s="2">
        <f t="shared" si="22"/>
        <v>1.2488262910798122</v>
      </c>
      <c r="Y266">
        <f t="shared" si="20"/>
        <v>4138</v>
      </c>
      <c r="Z266">
        <f t="shared" si="21"/>
        <v>5679</v>
      </c>
      <c r="AA266" s="3">
        <f t="shared" si="23"/>
        <v>0.72864941010741324</v>
      </c>
    </row>
    <row r="267" spans="4:27" x14ac:dyDescent="0.25">
      <c r="D267">
        <v>97</v>
      </c>
      <c r="E267">
        <v>1</v>
      </c>
      <c r="F267">
        <v>267</v>
      </c>
      <c r="G267">
        <v>139</v>
      </c>
      <c r="H267">
        <v>84794</v>
      </c>
      <c r="S267">
        <v>47</v>
      </c>
      <c r="T267">
        <v>3</v>
      </c>
      <c r="U267">
        <v>181</v>
      </c>
      <c r="V267">
        <v>198</v>
      </c>
      <c r="W267">
        <v>31597</v>
      </c>
      <c r="X267" s="2">
        <f t="shared" si="22"/>
        <v>0.91414141414141414</v>
      </c>
      <c r="Y267">
        <f t="shared" si="20"/>
        <v>4319</v>
      </c>
      <c r="Z267">
        <f t="shared" si="21"/>
        <v>5877</v>
      </c>
      <c r="AA267" s="3">
        <f t="shared" si="23"/>
        <v>0.73489875786966141</v>
      </c>
    </row>
    <row r="268" spans="4:27" x14ac:dyDescent="0.25">
      <c r="D268">
        <v>97</v>
      </c>
      <c r="E268">
        <v>2</v>
      </c>
      <c r="F268">
        <v>290</v>
      </c>
      <c r="G268">
        <v>111</v>
      </c>
      <c r="H268">
        <v>84794</v>
      </c>
      <c r="S268">
        <v>48</v>
      </c>
      <c r="T268">
        <v>3</v>
      </c>
      <c r="U268">
        <v>241</v>
      </c>
      <c r="V268">
        <v>132</v>
      </c>
      <c r="W268">
        <v>31901</v>
      </c>
      <c r="X268" s="2">
        <f t="shared" si="22"/>
        <v>1.8257575757575757</v>
      </c>
      <c r="Y268">
        <f t="shared" si="20"/>
        <v>4560</v>
      </c>
      <c r="Z268">
        <f t="shared" si="21"/>
        <v>6009</v>
      </c>
      <c r="AA268" s="3">
        <f t="shared" si="23"/>
        <v>0.75886170743884174</v>
      </c>
    </row>
    <row r="269" spans="4:27" x14ac:dyDescent="0.25">
      <c r="D269">
        <v>100</v>
      </c>
      <c r="E269">
        <v>1</v>
      </c>
      <c r="F269">
        <v>362</v>
      </c>
      <c r="G269">
        <v>172</v>
      </c>
      <c r="H269">
        <v>87829</v>
      </c>
      <c r="S269">
        <v>49</v>
      </c>
      <c r="T269">
        <v>3</v>
      </c>
      <c r="U269">
        <v>267</v>
      </c>
      <c r="V269">
        <v>293</v>
      </c>
      <c r="W269">
        <v>32282</v>
      </c>
      <c r="X269" s="2">
        <f t="shared" si="22"/>
        <v>0.9112627986348123</v>
      </c>
      <c r="Y269">
        <f t="shared" si="20"/>
        <v>4827</v>
      </c>
      <c r="Z269">
        <f t="shared" si="21"/>
        <v>6302</v>
      </c>
      <c r="AA269" s="3">
        <f t="shared" si="23"/>
        <v>0.76594731831164709</v>
      </c>
    </row>
    <row r="270" spans="4:27" x14ac:dyDescent="0.25">
      <c r="D270">
        <v>100</v>
      </c>
      <c r="E270">
        <v>2</v>
      </c>
      <c r="F270">
        <v>248</v>
      </c>
      <c r="G270">
        <v>221</v>
      </c>
      <c r="H270">
        <v>87829</v>
      </c>
      <c r="S270">
        <v>41</v>
      </c>
      <c r="T270">
        <v>3</v>
      </c>
      <c r="U270">
        <v>177</v>
      </c>
      <c r="V270">
        <v>310</v>
      </c>
      <c r="W270">
        <v>32741</v>
      </c>
      <c r="X270" s="2">
        <f t="shared" si="22"/>
        <v>0.57096774193548383</v>
      </c>
      <c r="Y270">
        <f t="shared" si="20"/>
        <v>5004</v>
      </c>
      <c r="Z270">
        <f t="shared" si="21"/>
        <v>6612</v>
      </c>
      <c r="AA270" s="3">
        <f t="shared" si="23"/>
        <v>0.75680580762250449</v>
      </c>
    </row>
    <row r="271" spans="4:27" x14ac:dyDescent="0.25">
      <c r="D271">
        <v>101</v>
      </c>
      <c r="E271">
        <v>1</v>
      </c>
      <c r="F271">
        <v>182</v>
      </c>
      <c r="G271">
        <v>173</v>
      </c>
      <c r="H271">
        <v>89657</v>
      </c>
      <c r="S271">
        <v>50</v>
      </c>
      <c r="T271">
        <v>3</v>
      </c>
      <c r="U271">
        <v>222</v>
      </c>
      <c r="V271">
        <v>262</v>
      </c>
      <c r="W271">
        <v>33653</v>
      </c>
      <c r="X271" s="2">
        <f t="shared" si="22"/>
        <v>0.84732824427480913</v>
      </c>
      <c r="Y271">
        <f t="shared" si="20"/>
        <v>5226</v>
      </c>
      <c r="Z271">
        <f t="shared" si="21"/>
        <v>6874</v>
      </c>
      <c r="AA271" s="3">
        <f t="shared" si="23"/>
        <v>0.76025603724178059</v>
      </c>
    </row>
    <row r="272" spans="4:27" x14ac:dyDescent="0.25">
      <c r="D272">
        <v>101</v>
      </c>
      <c r="E272">
        <v>2</v>
      </c>
      <c r="F272">
        <v>247</v>
      </c>
      <c r="G272">
        <v>169</v>
      </c>
      <c r="H272">
        <v>89657</v>
      </c>
      <c r="S272">
        <v>53</v>
      </c>
      <c r="T272">
        <v>3</v>
      </c>
      <c r="U272">
        <v>214</v>
      </c>
      <c r="V272">
        <v>216</v>
      </c>
      <c r="W272">
        <v>34616</v>
      </c>
      <c r="X272" s="2">
        <f t="shared" si="22"/>
        <v>0.9907407407407407</v>
      </c>
      <c r="Y272">
        <f t="shared" si="20"/>
        <v>5440</v>
      </c>
      <c r="Z272">
        <f t="shared" si="21"/>
        <v>7090</v>
      </c>
      <c r="AA272" s="3">
        <f t="shared" si="23"/>
        <v>0.767277856135402</v>
      </c>
    </row>
    <row r="273" spans="4:27" x14ac:dyDescent="0.25">
      <c r="D273">
        <v>101</v>
      </c>
      <c r="E273">
        <v>3</v>
      </c>
      <c r="F273">
        <v>192</v>
      </c>
      <c r="G273">
        <v>201</v>
      </c>
      <c r="H273">
        <v>89657</v>
      </c>
      <c r="S273">
        <v>55</v>
      </c>
      <c r="T273">
        <v>3</v>
      </c>
      <c r="U273">
        <v>238</v>
      </c>
      <c r="V273">
        <v>245</v>
      </c>
      <c r="W273">
        <v>35559</v>
      </c>
      <c r="X273" s="2">
        <f t="shared" si="22"/>
        <v>0.97142857142857142</v>
      </c>
      <c r="Y273">
        <f t="shared" si="20"/>
        <v>5678</v>
      </c>
      <c r="Z273">
        <f t="shared" si="21"/>
        <v>7335</v>
      </c>
      <c r="AA273" s="3">
        <f t="shared" si="23"/>
        <v>0.77409679618268579</v>
      </c>
    </row>
    <row r="274" spans="4:27" x14ac:dyDescent="0.25">
      <c r="D274">
        <v>101</v>
      </c>
      <c r="E274">
        <v>4</v>
      </c>
      <c r="F274">
        <v>216</v>
      </c>
      <c r="G274">
        <v>211</v>
      </c>
      <c r="H274">
        <v>89657</v>
      </c>
      <c r="S274">
        <v>46</v>
      </c>
      <c r="T274">
        <v>3</v>
      </c>
      <c r="U274">
        <v>157</v>
      </c>
      <c r="V274">
        <v>142</v>
      </c>
      <c r="W274">
        <v>36060</v>
      </c>
      <c r="X274" s="2">
        <f t="shared" si="22"/>
        <v>1.1056338028169015</v>
      </c>
      <c r="Y274">
        <f t="shared" si="20"/>
        <v>5835</v>
      </c>
      <c r="Z274">
        <f t="shared" si="21"/>
        <v>7477</v>
      </c>
      <c r="AA274" s="3">
        <f t="shared" si="23"/>
        <v>0.78039320583121574</v>
      </c>
    </row>
    <row r="275" spans="4:27" x14ac:dyDescent="0.25">
      <c r="D275">
        <v>89</v>
      </c>
      <c r="E275">
        <v>1</v>
      </c>
      <c r="F275">
        <v>229</v>
      </c>
      <c r="G275">
        <v>149</v>
      </c>
      <c r="H275">
        <v>90463</v>
      </c>
      <c r="S275">
        <v>59</v>
      </c>
      <c r="T275">
        <v>3</v>
      </c>
      <c r="U275">
        <v>198</v>
      </c>
      <c r="V275">
        <v>155</v>
      </c>
      <c r="W275">
        <v>36786</v>
      </c>
      <c r="X275" s="2">
        <f t="shared" si="22"/>
        <v>1.2774193548387096</v>
      </c>
      <c r="Y275">
        <f t="shared" si="20"/>
        <v>6033</v>
      </c>
      <c r="Z275">
        <f t="shared" si="21"/>
        <v>7632</v>
      </c>
      <c r="AA275" s="3">
        <f t="shared" si="23"/>
        <v>0.7904874213836478</v>
      </c>
    </row>
    <row r="276" spans="4:27" x14ac:dyDescent="0.25">
      <c r="D276">
        <v>89</v>
      </c>
      <c r="E276">
        <v>3</v>
      </c>
      <c r="F276">
        <v>146</v>
      </c>
      <c r="G276">
        <v>341</v>
      </c>
      <c r="H276">
        <v>90463</v>
      </c>
      <c r="S276">
        <v>58</v>
      </c>
      <c r="T276">
        <v>3</v>
      </c>
      <c r="U276">
        <v>204</v>
      </c>
      <c r="V276">
        <v>246</v>
      </c>
      <c r="W276">
        <v>38592</v>
      </c>
      <c r="X276" s="2">
        <f t="shared" si="22"/>
        <v>0.82926829268292679</v>
      </c>
      <c r="Y276">
        <f t="shared" si="20"/>
        <v>6237</v>
      </c>
      <c r="Z276">
        <f t="shared" si="21"/>
        <v>7878</v>
      </c>
      <c r="AA276" s="3">
        <f t="shared" si="23"/>
        <v>0.79169840060929175</v>
      </c>
    </row>
    <row r="277" spans="4:27" x14ac:dyDescent="0.25">
      <c r="D277">
        <v>102</v>
      </c>
      <c r="E277">
        <v>1</v>
      </c>
      <c r="F277">
        <v>217</v>
      </c>
      <c r="G277">
        <v>222</v>
      </c>
      <c r="H277">
        <v>92468</v>
      </c>
      <c r="S277">
        <v>52</v>
      </c>
      <c r="T277">
        <v>3</v>
      </c>
      <c r="U277">
        <v>185</v>
      </c>
      <c r="V277">
        <v>294</v>
      </c>
      <c r="W277">
        <v>41088</v>
      </c>
      <c r="X277" s="2">
        <f t="shared" si="22"/>
        <v>0.62925170068027214</v>
      </c>
      <c r="Y277">
        <f t="shared" si="20"/>
        <v>6422</v>
      </c>
      <c r="Z277">
        <f t="shared" si="21"/>
        <v>8172</v>
      </c>
      <c r="AA277" s="3">
        <f t="shared" si="23"/>
        <v>0.78585413607440036</v>
      </c>
    </row>
    <row r="278" spans="4:27" x14ac:dyDescent="0.25">
      <c r="D278">
        <v>102</v>
      </c>
      <c r="E278">
        <v>2</v>
      </c>
      <c r="F278">
        <v>224</v>
      </c>
      <c r="G278">
        <v>134</v>
      </c>
      <c r="H278">
        <v>92468</v>
      </c>
      <c r="S278">
        <v>61</v>
      </c>
      <c r="T278">
        <v>3</v>
      </c>
      <c r="U278">
        <v>272</v>
      </c>
      <c r="V278">
        <v>134</v>
      </c>
      <c r="W278">
        <v>41459</v>
      </c>
      <c r="X278" s="2">
        <f t="shared" si="22"/>
        <v>2.0298507462686568</v>
      </c>
      <c r="Y278">
        <f t="shared" si="20"/>
        <v>6694</v>
      </c>
      <c r="Z278">
        <f t="shared" si="21"/>
        <v>8306</v>
      </c>
      <c r="AA278" s="3">
        <f t="shared" si="23"/>
        <v>0.80592342884661694</v>
      </c>
    </row>
    <row r="279" spans="4:27" x14ac:dyDescent="0.25">
      <c r="D279">
        <v>102</v>
      </c>
      <c r="E279">
        <v>3</v>
      </c>
      <c r="F279">
        <v>221</v>
      </c>
      <c r="G279">
        <v>217</v>
      </c>
      <c r="H279">
        <v>92468</v>
      </c>
      <c r="S279">
        <v>65</v>
      </c>
      <c r="T279">
        <v>3</v>
      </c>
      <c r="U279">
        <v>239</v>
      </c>
      <c r="V279">
        <v>168</v>
      </c>
      <c r="W279">
        <v>42359</v>
      </c>
      <c r="X279" s="2">
        <f t="shared" si="22"/>
        <v>1.4226190476190477</v>
      </c>
      <c r="Y279">
        <f t="shared" si="20"/>
        <v>6933</v>
      </c>
      <c r="Z279">
        <f t="shared" si="21"/>
        <v>8474</v>
      </c>
      <c r="AA279" s="3">
        <f t="shared" si="23"/>
        <v>0.81814963417512387</v>
      </c>
    </row>
    <row r="280" spans="4:27" x14ac:dyDescent="0.25">
      <c r="D280">
        <v>102</v>
      </c>
      <c r="E280">
        <v>4</v>
      </c>
      <c r="F280">
        <v>236</v>
      </c>
      <c r="G280">
        <v>160</v>
      </c>
      <c r="H280">
        <v>92468</v>
      </c>
      <c r="S280">
        <v>33</v>
      </c>
      <c r="T280">
        <v>3</v>
      </c>
      <c r="U280">
        <v>231</v>
      </c>
      <c r="V280">
        <v>219</v>
      </c>
      <c r="W280">
        <v>43235</v>
      </c>
      <c r="X280" s="2">
        <f t="shared" si="22"/>
        <v>1.0547945205479452</v>
      </c>
      <c r="Y280">
        <f t="shared" si="20"/>
        <v>7164</v>
      </c>
      <c r="Z280">
        <f t="shared" si="21"/>
        <v>8693</v>
      </c>
      <c r="AA280" s="3">
        <f t="shared" si="23"/>
        <v>0.82411135396295865</v>
      </c>
    </row>
    <row r="281" spans="4:27" x14ac:dyDescent="0.25">
      <c r="D281">
        <v>103</v>
      </c>
      <c r="E281">
        <v>1</v>
      </c>
      <c r="F281">
        <v>371</v>
      </c>
      <c r="G281">
        <v>138</v>
      </c>
      <c r="H281">
        <v>94528</v>
      </c>
      <c r="S281">
        <v>54</v>
      </c>
      <c r="T281">
        <v>3</v>
      </c>
      <c r="U281">
        <v>210</v>
      </c>
      <c r="V281">
        <v>130</v>
      </c>
      <c r="W281">
        <v>44666</v>
      </c>
      <c r="X281" s="2">
        <f t="shared" si="22"/>
        <v>1.6153846153846154</v>
      </c>
      <c r="Y281">
        <f t="shared" si="20"/>
        <v>7374</v>
      </c>
      <c r="Z281">
        <f t="shared" si="21"/>
        <v>8823</v>
      </c>
      <c r="AA281" s="3">
        <f t="shared" si="23"/>
        <v>0.83577014620877255</v>
      </c>
    </row>
    <row r="282" spans="4:27" x14ac:dyDescent="0.25">
      <c r="D282">
        <v>103</v>
      </c>
      <c r="E282">
        <v>2</v>
      </c>
      <c r="F282">
        <v>297</v>
      </c>
      <c r="G282">
        <v>150</v>
      </c>
      <c r="H282">
        <v>94528</v>
      </c>
      <c r="S282">
        <v>64</v>
      </c>
      <c r="T282">
        <v>3</v>
      </c>
      <c r="U282">
        <v>250</v>
      </c>
      <c r="V282">
        <v>210</v>
      </c>
      <c r="W282">
        <v>45168</v>
      </c>
      <c r="X282" s="2">
        <f t="shared" si="22"/>
        <v>1.1904761904761905</v>
      </c>
      <c r="Y282">
        <f t="shared" si="20"/>
        <v>7624</v>
      </c>
      <c r="Z282">
        <f t="shared" si="21"/>
        <v>9033</v>
      </c>
      <c r="AA282" s="3">
        <f t="shared" si="23"/>
        <v>0.84401638436842685</v>
      </c>
    </row>
    <row r="283" spans="4:27" x14ac:dyDescent="0.25">
      <c r="D283">
        <v>103</v>
      </c>
      <c r="E283">
        <v>3</v>
      </c>
      <c r="F283">
        <v>195</v>
      </c>
      <c r="G283">
        <v>189</v>
      </c>
      <c r="H283">
        <v>94528</v>
      </c>
      <c r="S283">
        <v>67</v>
      </c>
      <c r="T283">
        <v>3</v>
      </c>
      <c r="U283">
        <v>239</v>
      </c>
      <c r="V283">
        <v>160</v>
      </c>
      <c r="W283">
        <v>45639</v>
      </c>
      <c r="X283" s="2">
        <f t="shared" si="22"/>
        <v>1.4937499999999999</v>
      </c>
      <c r="Y283">
        <f t="shared" si="20"/>
        <v>7863</v>
      </c>
      <c r="Z283">
        <f t="shared" si="21"/>
        <v>9193</v>
      </c>
      <c r="AA283" s="3">
        <f t="shared" si="23"/>
        <v>0.85532470357880996</v>
      </c>
    </row>
    <row r="284" spans="4:27" x14ac:dyDescent="0.25">
      <c r="D284">
        <v>103</v>
      </c>
      <c r="E284">
        <v>4</v>
      </c>
      <c r="F284">
        <v>166</v>
      </c>
      <c r="G284">
        <v>129</v>
      </c>
      <c r="H284">
        <v>94528</v>
      </c>
      <c r="S284">
        <v>34</v>
      </c>
      <c r="T284">
        <v>3</v>
      </c>
      <c r="U284">
        <v>227</v>
      </c>
      <c r="V284">
        <v>261</v>
      </c>
      <c r="W284">
        <v>46137</v>
      </c>
      <c r="X284" s="2">
        <f t="shared" si="22"/>
        <v>0.86973180076628354</v>
      </c>
      <c r="Y284">
        <f t="shared" si="20"/>
        <v>8090</v>
      </c>
      <c r="Z284">
        <f t="shared" si="21"/>
        <v>9454</v>
      </c>
      <c r="AA284" s="3">
        <f t="shared" si="23"/>
        <v>0.85572244552570342</v>
      </c>
    </row>
    <row r="285" spans="4:27" x14ac:dyDescent="0.25">
      <c r="D285">
        <v>104</v>
      </c>
      <c r="E285">
        <v>1</v>
      </c>
      <c r="F285">
        <v>247</v>
      </c>
      <c r="G285">
        <v>219</v>
      </c>
      <c r="H285">
        <v>95803</v>
      </c>
      <c r="S285">
        <v>68</v>
      </c>
      <c r="T285">
        <v>3</v>
      </c>
      <c r="U285">
        <v>148</v>
      </c>
      <c r="V285">
        <v>157</v>
      </c>
      <c r="W285">
        <v>47131</v>
      </c>
      <c r="X285" s="2">
        <f t="shared" si="22"/>
        <v>0.9426751592356688</v>
      </c>
      <c r="Y285">
        <f t="shared" si="20"/>
        <v>8238</v>
      </c>
      <c r="Z285">
        <f t="shared" si="21"/>
        <v>9611</v>
      </c>
      <c r="AA285" s="3">
        <f t="shared" si="23"/>
        <v>0.8571428571428571</v>
      </c>
    </row>
    <row r="286" spans="4:27" x14ac:dyDescent="0.25">
      <c r="D286">
        <v>104</v>
      </c>
      <c r="E286">
        <v>2</v>
      </c>
      <c r="F286">
        <v>246</v>
      </c>
      <c r="G286">
        <v>104</v>
      </c>
      <c r="H286">
        <v>95803</v>
      </c>
      <c r="S286">
        <v>56</v>
      </c>
      <c r="T286">
        <v>3</v>
      </c>
      <c r="U286">
        <v>230</v>
      </c>
      <c r="V286">
        <v>157</v>
      </c>
      <c r="W286">
        <v>48131</v>
      </c>
      <c r="X286" s="2">
        <f t="shared" si="22"/>
        <v>1.4649681528662419</v>
      </c>
      <c r="Y286">
        <f t="shared" si="20"/>
        <v>8468</v>
      </c>
      <c r="Z286">
        <f t="shared" si="21"/>
        <v>9768</v>
      </c>
      <c r="AA286" s="3">
        <f t="shared" si="23"/>
        <v>0.86691236691236695</v>
      </c>
    </row>
    <row r="287" spans="4:27" x14ac:dyDescent="0.25">
      <c r="D287">
        <v>104</v>
      </c>
      <c r="E287">
        <v>3</v>
      </c>
      <c r="F287">
        <v>229</v>
      </c>
      <c r="G287">
        <v>173</v>
      </c>
      <c r="H287">
        <v>95803</v>
      </c>
      <c r="S287">
        <v>69</v>
      </c>
      <c r="T287">
        <v>3</v>
      </c>
      <c r="U287">
        <v>240</v>
      </c>
      <c r="V287">
        <v>169</v>
      </c>
      <c r="W287">
        <v>49098</v>
      </c>
      <c r="X287" s="2">
        <f t="shared" si="22"/>
        <v>1.4201183431952662</v>
      </c>
      <c r="Y287">
        <f t="shared" si="20"/>
        <v>8708</v>
      </c>
      <c r="Z287">
        <f t="shared" si="21"/>
        <v>9937</v>
      </c>
      <c r="AA287" s="3">
        <f t="shared" si="23"/>
        <v>0.87632082117339238</v>
      </c>
    </row>
    <row r="288" spans="4:27" x14ac:dyDescent="0.25">
      <c r="D288">
        <v>104</v>
      </c>
      <c r="E288">
        <v>4</v>
      </c>
      <c r="F288">
        <v>248</v>
      </c>
      <c r="G288">
        <v>241</v>
      </c>
      <c r="H288">
        <v>95803</v>
      </c>
      <c r="S288">
        <v>37</v>
      </c>
      <c r="T288">
        <v>3</v>
      </c>
      <c r="U288">
        <v>308</v>
      </c>
      <c r="V288">
        <v>277</v>
      </c>
      <c r="W288">
        <v>51116</v>
      </c>
      <c r="X288" s="2">
        <f t="shared" si="22"/>
        <v>1.1119133574007221</v>
      </c>
      <c r="Y288">
        <f t="shared" si="20"/>
        <v>9016</v>
      </c>
      <c r="Z288">
        <f t="shared" si="21"/>
        <v>10214</v>
      </c>
      <c r="AA288" s="3">
        <f t="shared" si="23"/>
        <v>0.88271000587429016</v>
      </c>
    </row>
    <row r="289" spans="4:27" x14ac:dyDescent="0.25">
      <c r="D289">
        <v>95</v>
      </c>
      <c r="E289">
        <v>1</v>
      </c>
      <c r="F289">
        <v>252</v>
      </c>
      <c r="G289">
        <v>188</v>
      </c>
      <c r="H289">
        <v>96161</v>
      </c>
      <c r="S289">
        <v>70</v>
      </c>
      <c r="T289">
        <v>3</v>
      </c>
      <c r="U289">
        <v>186</v>
      </c>
      <c r="V289">
        <v>186</v>
      </c>
      <c r="W289">
        <v>51722</v>
      </c>
      <c r="X289" s="2">
        <f t="shared" si="22"/>
        <v>1</v>
      </c>
      <c r="Y289">
        <f t="shared" si="20"/>
        <v>9202</v>
      </c>
      <c r="Z289">
        <f t="shared" si="21"/>
        <v>10400</v>
      </c>
      <c r="AA289" s="3">
        <f t="shared" si="23"/>
        <v>0.8848076923076923</v>
      </c>
    </row>
    <row r="290" spans="4:27" x14ac:dyDescent="0.25">
      <c r="D290">
        <v>95</v>
      </c>
      <c r="E290">
        <v>3</v>
      </c>
      <c r="F290">
        <v>187</v>
      </c>
      <c r="G290">
        <v>245</v>
      </c>
      <c r="H290">
        <v>96161</v>
      </c>
      <c r="S290">
        <v>71</v>
      </c>
      <c r="T290">
        <v>3</v>
      </c>
      <c r="U290">
        <v>201</v>
      </c>
      <c r="V290">
        <v>157</v>
      </c>
      <c r="W290">
        <v>53011</v>
      </c>
      <c r="X290" s="2">
        <f t="shared" si="22"/>
        <v>1.2802547770700636</v>
      </c>
      <c r="Y290">
        <f t="shared" si="20"/>
        <v>9403</v>
      </c>
      <c r="Z290">
        <f t="shared" si="21"/>
        <v>10557</v>
      </c>
      <c r="AA290" s="3">
        <f t="shared" si="23"/>
        <v>0.89068864260680114</v>
      </c>
    </row>
    <row r="291" spans="4:27" x14ac:dyDescent="0.25">
      <c r="D291">
        <v>95</v>
      </c>
      <c r="E291">
        <v>4</v>
      </c>
      <c r="F291">
        <v>338</v>
      </c>
      <c r="G291">
        <v>215</v>
      </c>
      <c r="H291">
        <v>96161</v>
      </c>
      <c r="S291">
        <v>73</v>
      </c>
      <c r="T291">
        <v>3</v>
      </c>
      <c r="U291">
        <v>312</v>
      </c>
      <c r="V291">
        <v>134</v>
      </c>
      <c r="W291">
        <v>56287</v>
      </c>
      <c r="X291" s="2">
        <f t="shared" si="22"/>
        <v>2.3283582089552239</v>
      </c>
      <c r="Y291">
        <f t="shared" si="20"/>
        <v>9715</v>
      </c>
      <c r="Z291">
        <f t="shared" si="21"/>
        <v>10691</v>
      </c>
      <c r="AA291" s="3">
        <f t="shared" si="23"/>
        <v>0.90870825928350951</v>
      </c>
    </row>
    <row r="292" spans="4:27" x14ac:dyDescent="0.25">
      <c r="D292">
        <v>105</v>
      </c>
      <c r="E292">
        <v>1</v>
      </c>
      <c r="F292">
        <v>239</v>
      </c>
      <c r="G292">
        <v>237</v>
      </c>
      <c r="H292">
        <v>96735</v>
      </c>
      <c r="S292">
        <v>40</v>
      </c>
      <c r="T292">
        <v>3</v>
      </c>
      <c r="U292">
        <v>177</v>
      </c>
      <c r="V292">
        <v>317</v>
      </c>
      <c r="W292">
        <v>56785</v>
      </c>
      <c r="X292" s="2">
        <f t="shared" si="22"/>
        <v>0.55835962145110407</v>
      </c>
      <c r="Y292">
        <f t="shared" si="20"/>
        <v>9892</v>
      </c>
      <c r="Z292">
        <f t="shared" si="21"/>
        <v>11008</v>
      </c>
      <c r="AA292" s="3">
        <f t="shared" si="23"/>
        <v>0.89861918604651159</v>
      </c>
    </row>
    <row r="293" spans="4:27" x14ac:dyDescent="0.25">
      <c r="D293">
        <v>105</v>
      </c>
      <c r="E293">
        <v>2</v>
      </c>
      <c r="F293">
        <v>298</v>
      </c>
      <c r="G293">
        <v>177</v>
      </c>
      <c r="H293">
        <v>96735</v>
      </c>
      <c r="S293">
        <v>74</v>
      </c>
      <c r="T293">
        <v>3</v>
      </c>
      <c r="U293">
        <v>216</v>
      </c>
      <c r="V293">
        <v>223</v>
      </c>
      <c r="W293">
        <v>63157</v>
      </c>
      <c r="X293" s="2">
        <f t="shared" si="22"/>
        <v>0.96860986547085204</v>
      </c>
      <c r="Y293">
        <f t="shared" si="20"/>
        <v>10108</v>
      </c>
      <c r="Z293">
        <f t="shared" si="21"/>
        <v>11231</v>
      </c>
      <c r="AA293" s="3">
        <f t="shared" si="23"/>
        <v>0.90000890392663169</v>
      </c>
    </row>
    <row r="294" spans="4:27" x14ac:dyDescent="0.25">
      <c r="D294">
        <v>105</v>
      </c>
      <c r="E294">
        <v>3</v>
      </c>
      <c r="F294">
        <v>224</v>
      </c>
      <c r="G294">
        <v>135</v>
      </c>
      <c r="H294">
        <v>96735</v>
      </c>
      <c r="S294">
        <v>80</v>
      </c>
      <c r="T294">
        <v>3</v>
      </c>
      <c r="U294">
        <v>239</v>
      </c>
      <c r="V294">
        <v>102</v>
      </c>
      <c r="W294">
        <v>65229</v>
      </c>
      <c r="X294" s="2">
        <f t="shared" si="22"/>
        <v>2.3431372549019609</v>
      </c>
      <c r="Y294">
        <f t="shared" si="20"/>
        <v>10347</v>
      </c>
      <c r="Z294">
        <f t="shared" si="21"/>
        <v>11333</v>
      </c>
      <c r="AA294" s="3">
        <f t="shared" si="23"/>
        <v>0.91299744110120884</v>
      </c>
    </row>
    <row r="295" spans="4:27" x14ac:dyDescent="0.25">
      <c r="D295">
        <v>105</v>
      </c>
      <c r="E295">
        <v>4</v>
      </c>
      <c r="F295">
        <v>270</v>
      </c>
      <c r="G295">
        <v>199</v>
      </c>
      <c r="H295">
        <v>96735</v>
      </c>
      <c r="S295">
        <v>81</v>
      </c>
      <c r="T295">
        <v>3</v>
      </c>
      <c r="U295">
        <v>243</v>
      </c>
      <c r="V295">
        <v>149</v>
      </c>
      <c r="W295">
        <v>66473</v>
      </c>
      <c r="X295" s="2">
        <f t="shared" si="22"/>
        <v>1.6308724832214765</v>
      </c>
      <c r="Y295">
        <f t="shared" si="20"/>
        <v>10590</v>
      </c>
      <c r="Z295">
        <f t="shared" si="21"/>
        <v>11482</v>
      </c>
      <c r="AA295" s="3">
        <f t="shared" si="23"/>
        <v>0.92231318585612265</v>
      </c>
    </row>
    <row r="296" spans="4:27" x14ac:dyDescent="0.25">
      <c r="D296">
        <v>106</v>
      </c>
      <c r="E296">
        <v>1</v>
      </c>
      <c r="F296">
        <v>157</v>
      </c>
      <c r="G296">
        <v>225</v>
      </c>
      <c r="H296">
        <v>98044</v>
      </c>
      <c r="S296">
        <v>77</v>
      </c>
      <c r="T296">
        <v>3</v>
      </c>
      <c r="U296">
        <v>280</v>
      </c>
      <c r="V296">
        <v>122</v>
      </c>
      <c r="W296">
        <v>66898</v>
      </c>
      <c r="X296" s="2">
        <f t="shared" si="22"/>
        <v>2.2950819672131146</v>
      </c>
      <c r="Y296">
        <f t="shared" si="20"/>
        <v>10870</v>
      </c>
      <c r="Z296">
        <f t="shared" si="21"/>
        <v>11604</v>
      </c>
      <c r="AA296" s="3">
        <f t="shared" si="23"/>
        <v>0.93674594967252667</v>
      </c>
    </row>
    <row r="297" spans="4:27" x14ac:dyDescent="0.25">
      <c r="D297">
        <v>106</v>
      </c>
      <c r="E297">
        <v>2</v>
      </c>
      <c r="F297">
        <v>208</v>
      </c>
      <c r="G297">
        <v>175</v>
      </c>
      <c r="H297">
        <v>98044</v>
      </c>
      <c r="S297">
        <v>82</v>
      </c>
      <c r="T297">
        <v>3</v>
      </c>
      <c r="U297">
        <v>229</v>
      </c>
      <c r="V297">
        <v>216</v>
      </c>
      <c r="W297">
        <v>67362</v>
      </c>
      <c r="X297" s="2">
        <f t="shared" si="22"/>
        <v>1.0601851851851851</v>
      </c>
      <c r="Y297">
        <f t="shared" si="20"/>
        <v>11099</v>
      </c>
      <c r="Z297">
        <f t="shared" si="21"/>
        <v>11820</v>
      </c>
      <c r="AA297" s="3">
        <f t="shared" si="23"/>
        <v>0.93900169204737738</v>
      </c>
    </row>
    <row r="298" spans="4:27" x14ac:dyDescent="0.25">
      <c r="D298">
        <v>106</v>
      </c>
      <c r="E298">
        <v>3</v>
      </c>
      <c r="F298">
        <v>192</v>
      </c>
      <c r="G298">
        <v>217</v>
      </c>
      <c r="H298">
        <v>98044</v>
      </c>
      <c r="S298">
        <v>84</v>
      </c>
      <c r="T298">
        <v>3</v>
      </c>
      <c r="U298">
        <v>225</v>
      </c>
      <c r="V298">
        <v>222</v>
      </c>
      <c r="W298">
        <v>69805</v>
      </c>
      <c r="X298" s="2">
        <f t="shared" si="22"/>
        <v>1.0135135135135136</v>
      </c>
      <c r="Y298">
        <f t="shared" si="20"/>
        <v>11324</v>
      </c>
      <c r="Z298">
        <f t="shared" si="21"/>
        <v>12042</v>
      </c>
      <c r="AA298" s="3">
        <f t="shared" si="23"/>
        <v>0.94037535293140673</v>
      </c>
    </row>
    <row r="299" spans="4:27" x14ac:dyDescent="0.25">
      <c r="D299">
        <v>76</v>
      </c>
      <c r="E299">
        <v>3</v>
      </c>
      <c r="F299">
        <v>247</v>
      </c>
      <c r="G299">
        <v>139</v>
      </c>
      <c r="H299">
        <v>98443</v>
      </c>
      <c r="S299">
        <v>86</v>
      </c>
      <c r="T299">
        <v>3</v>
      </c>
      <c r="U299">
        <v>309</v>
      </c>
      <c r="V299">
        <v>133</v>
      </c>
      <c r="W299">
        <v>73571</v>
      </c>
      <c r="X299" s="2">
        <f t="shared" si="22"/>
        <v>2.3233082706766917</v>
      </c>
      <c r="Y299">
        <f t="shared" si="20"/>
        <v>11633</v>
      </c>
      <c r="Z299">
        <f t="shared" si="21"/>
        <v>12175</v>
      </c>
      <c r="AA299" s="3">
        <f t="shared" si="23"/>
        <v>0.95548254620123207</v>
      </c>
    </row>
    <row r="300" spans="4:27" x14ac:dyDescent="0.25">
      <c r="D300">
        <v>98</v>
      </c>
      <c r="E300">
        <v>1</v>
      </c>
      <c r="F300">
        <v>247</v>
      </c>
      <c r="G300">
        <v>152</v>
      </c>
      <c r="H300">
        <v>101036</v>
      </c>
      <c r="S300">
        <v>87</v>
      </c>
      <c r="T300">
        <v>3</v>
      </c>
      <c r="U300">
        <v>161</v>
      </c>
      <c r="V300">
        <v>327</v>
      </c>
      <c r="W300">
        <v>74563</v>
      </c>
      <c r="X300" s="2">
        <f t="shared" si="22"/>
        <v>0.49235474006116209</v>
      </c>
      <c r="Y300">
        <f t="shared" si="20"/>
        <v>11794</v>
      </c>
      <c r="Z300">
        <f t="shared" si="21"/>
        <v>12502</v>
      </c>
      <c r="AA300" s="3">
        <f t="shared" si="23"/>
        <v>0.94336906095024797</v>
      </c>
    </row>
    <row r="301" spans="4:27" x14ac:dyDescent="0.25">
      <c r="D301">
        <v>98</v>
      </c>
      <c r="E301">
        <v>3</v>
      </c>
      <c r="F301">
        <v>175</v>
      </c>
      <c r="G301">
        <v>238</v>
      </c>
      <c r="H301">
        <v>101036</v>
      </c>
      <c r="S301">
        <v>88</v>
      </c>
      <c r="T301">
        <v>3</v>
      </c>
      <c r="U301">
        <v>236</v>
      </c>
      <c r="V301">
        <v>204</v>
      </c>
      <c r="W301">
        <v>75515</v>
      </c>
      <c r="X301" s="2">
        <f t="shared" si="22"/>
        <v>1.1568627450980393</v>
      </c>
      <c r="Y301">
        <f t="shared" si="20"/>
        <v>12030</v>
      </c>
      <c r="Z301">
        <f t="shared" si="21"/>
        <v>12706</v>
      </c>
      <c r="AA301" s="3">
        <f t="shared" si="23"/>
        <v>0.94679678891862107</v>
      </c>
    </row>
    <row r="302" spans="4:27" x14ac:dyDescent="0.25">
      <c r="D302">
        <v>98</v>
      </c>
      <c r="E302">
        <v>4</v>
      </c>
      <c r="F302">
        <v>248</v>
      </c>
      <c r="G302">
        <v>160</v>
      </c>
      <c r="H302">
        <v>101036</v>
      </c>
      <c r="S302">
        <v>90</v>
      </c>
      <c r="T302">
        <v>3</v>
      </c>
      <c r="U302">
        <v>177</v>
      </c>
      <c r="V302">
        <v>92</v>
      </c>
      <c r="W302">
        <v>77303</v>
      </c>
      <c r="X302" s="2">
        <f t="shared" si="22"/>
        <v>1.923913043478261</v>
      </c>
      <c r="Y302">
        <f t="shared" si="20"/>
        <v>12207</v>
      </c>
      <c r="Z302">
        <f t="shared" si="21"/>
        <v>12798</v>
      </c>
      <c r="AA302" s="3">
        <f t="shared" si="23"/>
        <v>0.95382090951711207</v>
      </c>
    </row>
    <row r="303" spans="4:27" x14ac:dyDescent="0.25">
      <c r="D303">
        <v>107</v>
      </c>
      <c r="E303">
        <v>1</v>
      </c>
      <c r="F303">
        <v>265</v>
      </c>
      <c r="G303">
        <v>178</v>
      </c>
      <c r="H303">
        <v>101660</v>
      </c>
      <c r="S303">
        <v>91</v>
      </c>
      <c r="T303">
        <v>3</v>
      </c>
      <c r="U303">
        <v>262</v>
      </c>
      <c r="V303">
        <v>179</v>
      </c>
      <c r="W303">
        <v>78727</v>
      </c>
      <c r="X303" s="2">
        <f t="shared" si="22"/>
        <v>1.4636871508379887</v>
      </c>
      <c r="Y303">
        <f t="shared" si="20"/>
        <v>12469</v>
      </c>
      <c r="Z303">
        <f t="shared" si="21"/>
        <v>12977</v>
      </c>
      <c r="AA303" s="3">
        <f t="shared" si="23"/>
        <v>0.96085381829390459</v>
      </c>
    </row>
    <row r="304" spans="4:27" x14ac:dyDescent="0.25">
      <c r="D304">
        <v>107</v>
      </c>
      <c r="E304">
        <v>2</v>
      </c>
      <c r="F304">
        <v>235</v>
      </c>
      <c r="G304">
        <v>107</v>
      </c>
      <c r="H304">
        <v>101660</v>
      </c>
      <c r="S304">
        <v>92</v>
      </c>
      <c r="T304">
        <v>3</v>
      </c>
      <c r="U304">
        <v>241</v>
      </c>
      <c r="V304">
        <v>246</v>
      </c>
      <c r="W304">
        <v>80837</v>
      </c>
      <c r="X304" s="2">
        <f t="shared" si="22"/>
        <v>0.97967479674796742</v>
      </c>
      <c r="Y304">
        <f t="shared" si="20"/>
        <v>12710</v>
      </c>
      <c r="Z304">
        <f t="shared" si="21"/>
        <v>13223</v>
      </c>
      <c r="AA304" s="3">
        <f t="shared" si="23"/>
        <v>0.96120396279210463</v>
      </c>
    </row>
    <row r="305" spans="4:27" x14ac:dyDescent="0.25">
      <c r="D305">
        <v>107</v>
      </c>
      <c r="E305">
        <v>3</v>
      </c>
      <c r="F305">
        <v>198</v>
      </c>
      <c r="G305">
        <v>217</v>
      </c>
      <c r="H305">
        <v>101660</v>
      </c>
      <c r="S305">
        <v>93</v>
      </c>
      <c r="T305">
        <v>3</v>
      </c>
      <c r="U305">
        <v>230</v>
      </c>
      <c r="V305">
        <v>159</v>
      </c>
      <c r="W305">
        <v>81613</v>
      </c>
      <c r="X305" s="2">
        <f t="shared" si="22"/>
        <v>1.4465408805031446</v>
      </c>
      <c r="Y305">
        <f t="shared" si="20"/>
        <v>12940</v>
      </c>
      <c r="Z305">
        <f t="shared" si="21"/>
        <v>13382</v>
      </c>
      <c r="AA305" s="3">
        <f t="shared" si="23"/>
        <v>0.96697055746525185</v>
      </c>
    </row>
    <row r="306" spans="4:27" x14ac:dyDescent="0.25">
      <c r="D306">
        <v>107</v>
      </c>
      <c r="E306">
        <v>4</v>
      </c>
      <c r="F306">
        <v>228</v>
      </c>
      <c r="G306">
        <v>177</v>
      </c>
      <c r="H306">
        <v>101660</v>
      </c>
      <c r="S306">
        <v>94</v>
      </c>
      <c r="T306">
        <v>3</v>
      </c>
      <c r="U306">
        <v>212</v>
      </c>
      <c r="V306">
        <v>230</v>
      </c>
      <c r="W306">
        <v>83849</v>
      </c>
      <c r="X306" s="2">
        <f t="shared" si="22"/>
        <v>0.92173913043478262</v>
      </c>
      <c r="Y306">
        <f t="shared" si="20"/>
        <v>13152</v>
      </c>
      <c r="Z306">
        <f t="shared" si="21"/>
        <v>13612</v>
      </c>
      <c r="AA306" s="3">
        <f t="shared" si="23"/>
        <v>0.96620628856890978</v>
      </c>
    </row>
    <row r="307" spans="4:27" x14ac:dyDescent="0.25">
      <c r="D307">
        <v>99</v>
      </c>
      <c r="E307">
        <v>1</v>
      </c>
      <c r="F307">
        <v>304</v>
      </c>
      <c r="G307">
        <v>160</v>
      </c>
      <c r="H307">
        <v>102441</v>
      </c>
      <c r="S307">
        <v>96</v>
      </c>
      <c r="T307">
        <v>3</v>
      </c>
      <c r="U307">
        <v>125</v>
      </c>
      <c r="V307">
        <v>366</v>
      </c>
      <c r="W307">
        <v>84392</v>
      </c>
      <c r="X307" s="2">
        <f t="shared" si="22"/>
        <v>0.34153005464480873</v>
      </c>
      <c r="Y307">
        <f t="shared" si="20"/>
        <v>13277</v>
      </c>
      <c r="Z307">
        <f t="shared" si="21"/>
        <v>13978</v>
      </c>
      <c r="AA307" s="3">
        <f t="shared" si="23"/>
        <v>0.94984976391472309</v>
      </c>
    </row>
    <row r="308" spans="4:27" x14ac:dyDescent="0.25">
      <c r="D308">
        <v>99</v>
      </c>
      <c r="E308">
        <v>4</v>
      </c>
      <c r="F308">
        <v>232</v>
      </c>
      <c r="G308">
        <v>182</v>
      </c>
      <c r="H308">
        <v>102441</v>
      </c>
      <c r="S308">
        <v>101</v>
      </c>
      <c r="T308">
        <v>3</v>
      </c>
      <c r="U308">
        <v>192</v>
      </c>
      <c r="V308">
        <v>201</v>
      </c>
      <c r="W308">
        <v>89657</v>
      </c>
      <c r="X308" s="2">
        <f t="shared" si="22"/>
        <v>0.95522388059701491</v>
      </c>
      <c r="Y308">
        <f t="shared" si="20"/>
        <v>13469</v>
      </c>
      <c r="Z308">
        <f t="shared" si="21"/>
        <v>14179</v>
      </c>
      <c r="AA308" s="3">
        <f t="shared" si="23"/>
        <v>0.9499259468227661</v>
      </c>
    </row>
    <row r="309" spans="4:27" x14ac:dyDescent="0.25">
      <c r="D309">
        <v>108</v>
      </c>
      <c r="E309">
        <v>1</v>
      </c>
      <c r="F309">
        <v>137</v>
      </c>
      <c r="G309">
        <v>212</v>
      </c>
      <c r="H309">
        <v>103333</v>
      </c>
      <c r="S309">
        <v>89</v>
      </c>
      <c r="T309">
        <v>3</v>
      </c>
      <c r="U309">
        <v>146</v>
      </c>
      <c r="V309">
        <v>341</v>
      </c>
      <c r="W309">
        <v>90463</v>
      </c>
      <c r="X309" s="2">
        <f t="shared" si="22"/>
        <v>0.42815249266862171</v>
      </c>
      <c r="Y309">
        <f t="shared" si="20"/>
        <v>13615</v>
      </c>
      <c r="Z309">
        <f t="shared" si="21"/>
        <v>14520</v>
      </c>
      <c r="AA309" s="3">
        <f t="shared" si="23"/>
        <v>0.93767217630853994</v>
      </c>
    </row>
    <row r="310" spans="4:27" x14ac:dyDescent="0.25">
      <c r="D310">
        <v>108</v>
      </c>
      <c r="E310">
        <v>2</v>
      </c>
      <c r="F310">
        <v>263</v>
      </c>
      <c r="G310">
        <v>168</v>
      </c>
      <c r="H310">
        <v>103333</v>
      </c>
      <c r="S310">
        <v>102</v>
      </c>
      <c r="T310">
        <v>3</v>
      </c>
      <c r="U310">
        <v>221</v>
      </c>
      <c r="V310">
        <v>217</v>
      </c>
      <c r="W310">
        <v>92468</v>
      </c>
      <c r="X310" s="2">
        <f t="shared" si="22"/>
        <v>1.0184331797235022</v>
      </c>
      <c r="Y310">
        <f t="shared" si="20"/>
        <v>13836</v>
      </c>
      <c r="Z310">
        <f t="shared" si="21"/>
        <v>14737</v>
      </c>
      <c r="AA310" s="3">
        <f t="shared" si="23"/>
        <v>0.93886136934247133</v>
      </c>
    </row>
    <row r="311" spans="4:27" x14ac:dyDescent="0.25">
      <c r="D311">
        <v>108</v>
      </c>
      <c r="E311">
        <v>3</v>
      </c>
      <c r="F311">
        <v>223</v>
      </c>
      <c r="G311">
        <v>214</v>
      </c>
      <c r="H311">
        <v>103333</v>
      </c>
      <c r="S311">
        <v>103</v>
      </c>
      <c r="T311">
        <v>3</v>
      </c>
      <c r="U311">
        <v>195</v>
      </c>
      <c r="V311">
        <v>189</v>
      </c>
      <c r="W311">
        <v>94528</v>
      </c>
      <c r="X311" s="2">
        <f t="shared" si="22"/>
        <v>1.0317460317460319</v>
      </c>
      <c r="Y311">
        <f t="shared" ref="Y311:Y364" si="24">Y310+U311</f>
        <v>14031</v>
      </c>
      <c r="Z311">
        <f t="shared" ref="Z311:Z364" si="25">Z310+V311</f>
        <v>14926</v>
      </c>
      <c r="AA311" s="3">
        <f t="shared" si="23"/>
        <v>0.94003751842422623</v>
      </c>
    </row>
    <row r="312" spans="4:27" x14ac:dyDescent="0.25">
      <c r="D312">
        <v>108</v>
      </c>
      <c r="E312">
        <v>4</v>
      </c>
      <c r="F312">
        <v>221</v>
      </c>
      <c r="G312">
        <v>265</v>
      </c>
      <c r="H312">
        <v>103333</v>
      </c>
      <c r="S312">
        <v>104</v>
      </c>
      <c r="T312">
        <v>3</v>
      </c>
      <c r="U312">
        <v>229</v>
      </c>
      <c r="V312">
        <v>173</v>
      </c>
      <c r="W312">
        <v>95803</v>
      </c>
      <c r="X312" s="2">
        <f t="shared" si="22"/>
        <v>1.323699421965318</v>
      </c>
      <c r="Y312">
        <f t="shared" si="24"/>
        <v>14260</v>
      </c>
      <c r="Z312">
        <f t="shared" si="25"/>
        <v>15099</v>
      </c>
      <c r="AA312" s="3">
        <f t="shared" si="23"/>
        <v>0.94443340618584015</v>
      </c>
    </row>
    <row r="313" spans="4:27" x14ac:dyDescent="0.25">
      <c r="D313">
        <v>109</v>
      </c>
      <c r="E313">
        <v>1</v>
      </c>
      <c r="F313">
        <v>220</v>
      </c>
      <c r="G313">
        <v>171</v>
      </c>
      <c r="H313">
        <v>103781</v>
      </c>
      <c r="S313">
        <v>95</v>
      </c>
      <c r="T313">
        <v>3</v>
      </c>
      <c r="U313">
        <v>187</v>
      </c>
      <c r="V313">
        <v>245</v>
      </c>
      <c r="W313">
        <v>96161</v>
      </c>
      <c r="X313" s="2">
        <f t="shared" si="22"/>
        <v>0.76326530612244903</v>
      </c>
      <c r="Y313">
        <f t="shared" si="24"/>
        <v>14447</v>
      </c>
      <c r="Z313">
        <f t="shared" si="25"/>
        <v>15344</v>
      </c>
      <c r="AA313" s="3">
        <f t="shared" si="23"/>
        <v>0.94154066736183528</v>
      </c>
    </row>
    <row r="314" spans="4:27" x14ac:dyDescent="0.25">
      <c r="D314">
        <v>109</v>
      </c>
      <c r="E314">
        <v>2</v>
      </c>
      <c r="F314">
        <v>307</v>
      </c>
      <c r="G314">
        <v>200</v>
      </c>
      <c r="H314">
        <v>103781</v>
      </c>
      <c r="S314">
        <v>105</v>
      </c>
      <c r="T314">
        <v>3</v>
      </c>
      <c r="U314">
        <v>224</v>
      </c>
      <c r="V314">
        <v>135</v>
      </c>
      <c r="W314">
        <v>96735</v>
      </c>
      <c r="X314" s="2">
        <f t="shared" si="22"/>
        <v>1.6592592592592592</v>
      </c>
      <c r="Y314">
        <f t="shared" si="24"/>
        <v>14671</v>
      </c>
      <c r="Z314">
        <f t="shared" si="25"/>
        <v>15479</v>
      </c>
      <c r="AA314" s="3">
        <f t="shared" si="23"/>
        <v>0.94780024549389497</v>
      </c>
    </row>
    <row r="315" spans="4:27" x14ac:dyDescent="0.25">
      <c r="D315">
        <v>110</v>
      </c>
      <c r="E315">
        <v>1</v>
      </c>
      <c r="F315">
        <v>218</v>
      </c>
      <c r="G315">
        <v>258</v>
      </c>
      <c r="H315">
        <v>104314</v>
      </c>
      <c r="S315">
        <v>106</v>
      </c>
      <c r="T315">
        <v>3</v>
      </c>
      <c r="U315">
        <v>192</v>
      </c>
      <c r="V315">
        <v>217</v>
      </c>
      <c r="W315">
        <v>98044</v>
      </c>
      <c r="X315" s="2">
        <f t="shared" si="22"/>
        <v>0.88479262672811065</v>
      </c>
      <c r="Y315">
        <f t="shared" si="24"/>
        <v>14863</v>
      </c>
      <c r="Z315">
        <f t="shared" si="25"/>
        <v>15696</v>
      </c>
      <c r="AA315" s="3">
        <f t="shared" si="23"/>
        <v>0.94692915392456678</v>
      </c>
    </row>
    <row r="316" spans="4:27" x14ac:dyDescent="0.25">
      <c r="D316">
        <v>110</v>
      </c>
      <c r="E316">
        <v>2</v>
      </c>
      <c r="F316">
        <v>270</v>
      </c>
      <c r="G316">
        <v>164</v>
      </c>
      <c r="H316">
        <v>104314</v>
      </c>
      <c r="S316">
        <v>76</v>
      </c>
      <c r="T316">
        <v>3</v>
      </c>
      <c r="U316">
        <v>247</v>
      </c>
      <c r="V316">
        <v>139</v>
      </c>
      <c r="W316">
        <v>98443</v>
      </c>
      <c r="X316" s="2">
        <f t="shared" si="22"/>
        <v>1.7769784172661871</v>
      </c>
      <c r="Y316">
        <f t="shared" si="24"/>
        <v>15110</v>
      </c>
      <c r="Z316">
        <f t="shared" si="25"/>
        <v>15835</v>
      </c>
      <c r="AA316" s="3">
        <f t="shared" si="23"/>
        <v>0.95421534575307865</v>
      </c>
    </row>
    <row r="317" spans="4:27" x14ac:dyDescent="0.25">
      <c r="D317">
        <v>110</v>
      </c>
      <c r="E317">
        <v>3</v>
      </c>
      <c r="F317">
        <v>219</v>
      </c>
      <c r="G317">
        <v>203</v>
      </c>
      <c r="H317">
        <v>104314</v>
      </c>
      <c r="S317">
        <v>98</v>
      </c>
      <c r="T317">
        <v>3</v>
      </c>
      <c r="U317">
        <v>175</v>
      </c>
      <c r="V317">
        <v>238</v>
      </c>
      <c r="W317">
        <v>101036</v>
      </c>
      <c r="X317" s="2">
        <f t="shared" si="22"/>
        <v>0.73529411764705888</v>
      </c>
      <c r="Y317">
        <f t="shared" si="24"/>
        <v>15285</v>
      </c>
      <c r="Z317">
        <f t="shared" si="25"/>
        <v>16073</v>
      </c>
      <c r="AA317" s="3">
        <f t="shared" si="23"/>
        <v>0.95097368257325954</v>
      </c>
    </row>
    <row r="318" spans="4:27" x14ac:dyDescent="0.25">
      <c r="D318">
        <v>110</v>
      </c>
      <c r="E318">
        <v>4</v>
      </c>
      <c r="F318">
        <v>227</v>
      </c>
      <c r="G318">
        <v>215</v>
      </c>
      <c r="H318">
        <v>104314</v>
      </c>
      <c r="S318">
        <v>107</v>
      </c>
      <c r="T318">
        <v>3</v>
      </c>
      <c r="U318">
        <v>198</v>
      </c>
      <c r="V318">
        <v>217</v>
      </c>
      <c r="W318">
        <v>101660</v>
      </c>
      <c r="X318" s="2">
        <f t="shared" si="22"/>
        <v>0.9124423963133641</v>
      </c>
      <c r="Y318">
        <f t="shared" si="24"/>
        <v>15483</v>
      </c>
      <c r="Z318">
        <f t="shared" si="25"/>
        <v>16290</v>
      </c>
      <c r="AA318" s="3">
        <f t="shared" si="23"/>
        <v>0.95046040515653774</v>
      </c>
    </row>
    <row r="319" spans="4:27" x14ac:dyDescent="0.25">
      <c r="D319">
        <v>111</v>
      </c>
      <c r="E319">
        <v>1</v>
      </c>
      <c r="F319">
        <v>149</v>
      </c>
      <c r="G319">
        <v>205</v>
      </c>
      <c r="H319">
        <v>104768</v>
      </c>
      <c r="S319">
        <v>108</v>
      </c>
      <c r="T319">
        <v>3</v>
      </c>
      <c r="U319">
        <v>223</v>
      </c>
      <c r="V319">
        <v>214</v>
      </c>
      <c r="W319">
        <v>103333</v>
      </c>
      <c r="X319" s="2">
        <f t="shared" si="22"/>
        <v>1.0420560747663552</v>
      </c>
      <c r="Y319">
        <f t="shared" si="24"/>
        <v>15706</v>
      </c>
      <c r="Z319">
        <f t="shared" si="25"/>
        <v>16504</v>
      </c>
      <c r="AA319" s="3">
        <f t="shared" si="23"/>
        <v>0.95164808531265144</v>
      </c>
    </row>
    <row r="320" spans="4:27" x14ac:dyDescent="0.25">
      <c r="D320">
        <v>111</v>
      </c>
      <c r="E320">
        <v>2</v>
      </c>
      <c r="F320">
        <v>218</v>
      </c>
      <c r="G320">
        <v>125</v>
      </c>
      <c r="H320">
        <v>104768</v>
      </c>
      <c r="S320">
        <v>110</v>
      </c>
      <c r="T320">
        <v>3</v>
      </c>
      <c r="U320">
        <v>219</v>
      </c>
      <c r="V320">
        <v>203</v>
      </c>
      <c r="W320">
        <v>104314</v>
      </c>
      <c r="X320" s="2">
        <f t="shared" si="22"/>
        <v>1.0788177339901477</v>
      </c>
      <c r="Y320">
        <f t="shared" si="24"/>
        <v>15925</v>
      </c>
      <c r="Z320">
        <f t="shared" si="25"/>
        <v>16707</v>
      </c>
      <c r="AA320" s="3">
        <f t="shared" si="23"/>
        <v>0.95319327228107975</v>
      </c>
    </row>
    <row r="321" spans="4:27" x14ac:dyDescent="0.25">
      <c r="D321">
        <v>111</v>
      </c>
      <c r="E321">
        <v>3</v>
      </c>
      <c r="F321">
        <v>150</v>
      </c>
      <c r="G321">
        <v>365</v>
      </c>
      <c r="H321">
        <v>104768</v>
      </c>
      <c r="S321">
        <v>111</v>
      </c>
      <c r="T321">
        <v>3</v>
      </c>
      <c r="U321">
        <v>150</v>
      </c>
      <c r="V321">
        <v>365</v>
      </c>
      <c r="W321">
        <v>104768</v>
      </c>
      <c r="X321" s="2">
        <f t="shared" si="22"/>
        <v>0.41095890410958902</v>
      </c>
      <c r="Y321">
        <f t="shared" si="24"/>
        <v>16075</v>
      </c>
      <c r="Z321">
        <f t="shared" si="25"/>
        <v>17072</v>
      </c>
      <c r="AA321" s="3">
        <f t="shared" si="23"/>
        <v>0.94160028116213679</v>
      </c>
    </row>
    <row r="322" spans="4:27" x14ac:dyDescent="0.25">
      <c r="D322">
        <v>111</v>
      </c>
      <c r="E322">
        <v>4</v>
      </c>
      <c r="F322">
        <v>221</v>
      </c>
      <c r="G322">
        <v>245</v>
      </c>
      <c r="H322">
        <v>104768</v>
      </c>
      <c r="S322">
        <v>112</v>
      </c>
      <c r="T322">
        <v>3</v>
      </c>
      <c r="U322">
        <v>172</v>
      </c>
      <c r="V322">
        <v>316</v>
      </c>
      <c r="W322">
        <v>108443</v>
      </c>
      <c r="X322" s="2">
        <f t="shared" si="22"/>
        <v>0.54430379746835444</v>
      </c>
      <c r="Y322">
        <f t="shared" si="24"/>
        <v>16247</v>
      </c>
      <c r="Z322">
        <f t="shared" si="25"/>
        <v>17388</v>
      </c>
      <c r="AA322" s="3">
        <f t="shared" si="23"/>
        <v>0.9343800322061192</v>
      </c>
    </row>
    <row r="323" spans="4:27" x14ac:dyDescent="0.25">
      <c r="D323">
        <v>112</v>
      </c>
      <c r="E323">
        <v>1</v>
      </c>
      <c r="F323">
        <v>179</v>
      </c>
      <c r="G323">
        <v>268</v>
      </c>
      <c r="H323">
        <v>108443</v>
      </c>
      <c r="S323">
        <v>113</v>
      </c>
      <c r="T323">
        <v>3</v>
      </c>
      <c r="U323">
        <v>161</v>
      </c>
      <c r="V323">
        <v>330</v>
      </c>
      <c r="W323">
        <v>110538</v>
      </c>
      <c r="X323" s="2">
        <f t="shared" si="22"/>
        <v>0.48787878787878786</v>
      </c>
      <c r="Y323">
        <f t="shared" si="24"/>
        <v>16408</v>
      </c>
      <c r="Z323">
        <f t="shared" si="25"/>
        <v>17718</v>
      </c>
      <c r="AA323" s="3">
        <f t="shared" si="23"/>
        <v>0.9260638898295519</v>
      </c>
    </row>
    <row r="324" spans="4:27" x14ac:dyDescent="0.25">
      <c r="D324">
        <v>112</v>
      </c>
      <c r="E324">
        <v>2</v>
      </c>
      <c r="F324">
        <v>187</v>
      </c>
      <c r="G324">
        <v>156</v>
      </c>
      <c r="H324">
        <v>108443</v>
      </c>
      <c r="S324">
        <v>115</v>
      </c>
      <c r="T324">
        <v>3</v>
      </c>
      <c r="U324">
        <v>298</v>
      </c>
      <c r="V324">
        <v>104</v>
      </c>
      <c r="W324">
        <v>111560</v>
      </c>
      <c r="X324" s="2">
        <f t="shared" ref="X324:X387" si="26">U324/V324</f>
        <v>2.8653846153846154</v>
      </c>
      <c r="Y324">
        <f t="shared" si="24"/>
        <v>16706</v>
      </c>
      <c r="Z324">
        <f t="shared" si="25"/>
        <v>17822</v>
      </c>
      <c r="AA324" s="3">
        <f t="shared" ref="AA324:AA387" si="27">Y324/Z324</f>
        <v>0.93738076534620129</v>
      </c>
    </row>
    <row r="325" spans="4:27" x14ac:dyDescent="0.25">
      <c r="D325">
        <v>112</v>
      </c>
      <c r="E325">
        <v>3</v>
      </c>
      <c r="F325">
        <v>172</v>
      </c>
      <c r="G325">
        <v>316</v>
      </c>
      <c r="H325">
        <v>108443</v>
      </c>
      <c r="S325">
        <v>117</v>
      </c>
      <c r="T325">
        <v>3</v>
      </c>
      <c r="U325">
        <v>263</v>
      </c>
      <c r="V325">
        <v>129</v>
      </c>
      <c r="W325">
        <v>113325</v>
      </c>
      <c r="X325" s="2">
        <f t="shared" si="26"/>
        <v>2.0387596899224807</v>
      </c>
      <c r="Y325">
        <f t="shared" si="24"/>
        <v>16969</v>
      </c>
      <c r="Z325">
        <f t="shared" si="25"/>
        <v>17951</v>
      </c>
      <c r="AA325" s="3">
        <f t="shared" si="27"/>
        <v>0.94529552671160377</v>
      </c>
    </row>
    <row r="326" spans="4:27" x14ac:dyDescent="0.25">
      <c r="D326">
        <v>112</v>
      </c>
      <c r="E326">
        <v>4</v>
      </c>
      <c r="F326">
        <v>191</v>
      </c>
      <c r="G326">
        <v>313</v>
      </c>
      <c r="H326">
        <v>108443</v>
      </c>
      <c r="S326">
        <v>121</v>
      </c>
      <c r="T326">
        <v>3</v>
      </c>
      <c r="U326">
        <v>310</v>
      </c>
      <c r="V326">
        <v>165</v>
      </c>
      <c r="W326">
        <v>119303</v>
      </c>
      <c r="X326" s="2">
        <f t="shared" si="26"/>
        <v>1.8787878787878789</v>
      </c>
      <c r="Y326">
        <f t="shared" si="24"/>
        <v>17279</v>
      </c>
      <c r="Z326">
        <f t="shared" si="25"/>
        <v>18116</v>
      </c>
      <c r="AA326" s="3">
        <f t="shared" si="27"/>
        <v>0.95379774784720683</v>
      </c>
    </row>
    <row r="327" spans="4:27" x14ac:dyDescent="0.25">
      <c r="D327">
        <v>114</v>
      </c>
      <c r="E327">
        <v>1</v>
      </c>
      <c r="F327">
        <v>180</v>
      </c>
      <c r="G327">
        <v>144</v>
      </c>
      <c r="H327">
        <v>109808</v>
      </c>
      <c r="S327">
        <v>123</v>
      </c>
      <c r="T327">
        <v>3</v>
      </c>
      <c r="U327">
        <v>293</v>
      </c>
      <c r="V327">
        <v>179</v>
      </c>
      <c r="W327">
        <v>122768</v>
      </c>
      <c r="X327" s="2">
        <f t="shared" si="26"/>
        <v>1.6368715083798884</v>
      </c>
      <c r="Y327">
        <f t="shared" si="24"/>
        <v>17572</v>
      </c>
      <c r="Z327">
        <f t="shared" si="25"/>
        <v>18295</v>
      </c>
      <c r="AA327" s="3">
        <f t="shared" si="27"/>
        <v>0.96048100573927297</v>
      </c>
    </row>
    <row r="328" spans="4:27" x14ac:dyDescent="0.25">
      <c r="D328">
        <v>114</v>
      </c>
      <c r="E328">
        <v>2</v>
      </c>
      <c r="F328">
        <v>2</v>
      </c>
      <c r="G328">
        <v>0</v>
      </c>
      <c r="H328">
        <v>109808</v>
      </c>
      <c r="S328">
        <v>126</v>
      </c>
      <c r="T328">
        <v>3</v>
      </c>
      <c r="U328">
        <v>297</v>
      </c>
      <c r="V328">
        <v>182</v>
      </c>
      <c r="W328">
        <v>127205</v>
      </c>
      <c r="X328" s="2">
        <f t="shared" si="26"/>
        <v>1.6318681318681318</v>
      </c>
      <c r="Y328">
        <f t="shared" si="24"/>
        <v>17869</v>
      </c>
      <c r="Z328">
        <f t="shared" si="25"/>
        <v>18477</v>
      </c>
      <c r="AA328" s="3">
        <f t="shared" si="27"/>
        <v>0.96709422525301725</v>
      </c>
    </row>
    <row r="329" spans="4:27" x14ac:dyDescent="0.25">
      <c r="D329">
        <v>114</v>
      </c>
      <c r="E329">
        <v>4</v>
      </c>
      <c r="F329">
        <v>122</v>
      </c>
      <c r="G329">
        <v>267</v>
      </c>
      <c r="H329">
        <v>109808</v>
      </c>
      <c r="S329">
        <v>127</v>
      </c>
      <c r="T329">
        <v>3</v>
      </c>
      <c r="U329">
        <v>327</v>
      </c>
      <c r="V329">
        <v>131</v>
      </c>
      <c r="W329">
        <v>128446</v>
      </c>
      <c r="X329" s="2">
        <f t="shared" si="26"/>
        <v>2.4961832061068701</v>
      </c>
      <c r="Y329">
        <f t="shared" si="24"/>
        <v>18196</v>
      </c>
      <c r="Z329">
        <f t="shared" si="25"/>
        <v>18608</v>
      </c>
      <c r="AA329" s="3">
        <f t="shared" si="27"/>
        <v>0.97785898538263116</v>
      </c>
    </row>
    <row r="330" spans="4:27" x14ac:dyDescent="0.25">
      <c r="D330">
        <v>113</v>
      </c>
      <c r="E330">
        <v>1</v>
      </c>
      <c r="F330">
        <v>253</v>
      </c>
      <c r="G330">
        <v>207</v>
      </c>
      <c r="H330">
        <v>110538</v>
      </c>
      <c r="S330">
        <v>128</v>
      </c>
      <c r="T330">
        <v>3</v>
      </c>
      <c r="U330">
        <v>282</v>
      </c>
      <c r="V330">
        <v>173</v>
      </c>
      <c r="W330">
        <v>130799</v>
      </c>
      <c r="X330" s="2">
        <f t="shared" si="26"/>
        <v>1.6300578034682081</v>
      </c>
      <c r="Y330">
        <f t="shared" si="24"/>
        <v>18478</v>
      </c>
      <c r="Z330">
        <f t="shared" si="25"/>
        <v>18781</v>
      </c>
      <c r="AA330" s="3">
        <f t="shared" si="27"/>
        <v>0.9838666737660402</v>
      </c>
    </row>
    <row r="331" spans="4:27" x14ac:dyDescent="0.25">
      <c r="D331">
        <v>113</v>
      </c>
      <c r="E331">
        <v>2</v>
      </c>
      <c r="F331">
        <v>265</v>
      </c>
      <c r="G331">
        <v>266</v>
      </c>
      <c r="H331">
        <v>110538</v>
      </c>
      <c r="S331">
        <v>129</v>
      </c>
      <c r="T331">
        <v>3</v>
      </c>
      <c r="U331">
        <v>346</v>
      </c>
      <c r="V331">
        <v>130</v>
      </c>
      <c r="W331">
        <v>132488</v>
      </c>
      <c r="X331" s="2">
        <f t="shared" si="26"/>
        <v>2.6615384615384614</v>
      </c>
      <c r="Y331">
        <f t="shared" si="24"/>
        <v>18824</v>
      </c>
      <c r="Z331">
        <f t="shared" si="25"/>
        <v>18911</v>
      </c>
      <c r="AA331" s="3">
        <f t="shared" si="27"/>
        <v>0.99539950293479984</v>
      </c>
    </row>
    <row r="332" spans="4:27" x14ac:dyDescent="0.25">
      <c r="D332">
        <v>113</v>
      </c>
      <c r="E332">
        <v>3</v>
      </c>
      <c r="F332">
        <v>161</v>
      </c>
      <c r="G332">
        <v>330</v>
      </c>
      <c r="H332">
        <v>110538</v>
      </c>
      <c r="S332">
        <v>131</v>
      </c>
      <c r="T332">
        <v>3</v>
      </c>
      <c r="U332">
        <v>296</v>
      </c>
      <c r="V332">
        <v>171</v>
      </c>
      <c r="W332">
        <v>135648</v>
      </c>
      <c r="X332" s="2">
        <f t="shared" si="26"/>
        <v>1.7309941520467835</v>
      </c>
      <c r="Y332">
        <f t="shared" si="24"/>
        <v>19120</v>
      </c>
      <c r="Z332">
        <f t="shared" si="25"/>
        <v>19082</v>
      </c>
      <c r="AA332" s="3">
        <f t="shared" si="27"/>
        <v>1.001991405513049</v>
      </c>
    </row>
    <row r="333" spans="4:27" x14ac:dyDescent="0.25">
      <c r="D333">
        <v>113</v>
      </c>
      <c r="E333">
        <v>4</v>
      </c>
      <c r="F333">
        <v>189</v>
      </c>
      <c r="G333">
        <v>242</v>
      </c>
      <c r="H333">
        <v>110538</v>
      </c>
      <c r="S333">
        <v>132</v>
      </c>
      <c r="T333">
        <v>3</v>
      </c>
      <c r="U333">
        <v>321</v>
      </c>
      <c r="V333">
        <v>149</v>
      </c>
      <c r="W333">
        <v>136937</v>
      </c>
      <c r="X333" s="2">
        <f t="shared" si="26"/>
        <v>2.1543624161073827</v>
      </c>
      <c r="Y333">
        <f t="shared" si="24"/>
        <v>19441</v>
      </c>
      <c r="Z333">
        <f t="shared" si="25"/>
        <v>19231</v>
      </c>
      <c r="AA333" s="3">
        <f t="shared" si="27"/>
        <v>1.0109198689615724</v>
      </c>
    </row>
    <row r="334" spans="4:27" x14ac:dyDescent="0.25">
      <c r="D334">
        <v>115</v>
      </c>
      <c r="E334">
        <v>2</v>
      </c>
      <c r="F334">
        <v>215</v>
      </c>
      <c r="G334">
        <v>97</v>
      </c>
      <c r="H334">
        <v>111560</v>
      </c>
      <c r="S334">
        <v>118</v>
      </c>
      <c r="T334">
        <v>3</v>
      </c>
      <c r="U334">
        <v>322</v>
      </c>
      <c r="V334">
        <v>146</v>
      </c>
      <c r="W334">
        <v>137395</v>
      </c>
      <c r="X334" s="2">
        <f t="shared" si="26"/>
        <v>2.2054794520547945</v>
      </c>
      <c r="Y334">
        <f t="shared" si="24"/>
        <v>19763</v>
      </c>
      <c r="Z334">
        <f t="shared" si="25"/>
        <v>19377</v>
      </c>
      <c r="AA334" s="3">
        <f t="shared" si="27"/>
        <v>1.0199205243329721</v>
      </c>
    </row>
    <row r="335" spans="4:27" x14ac:dyDescent="0.25">
      <c r="D335">
        <v>115</v>
      </c>
      <c r="E335">
        <v>3</v>
      </c>
      <c r="F335">
        <v>298</v>
      </c>
      <c r="G335">
        <v>104</v>
      </c>
      <c r="H335">
        <v>111560</v>
      </c>
      <c r="S335">
        <v>133</v>
      </c>
      <c r="T335">
        <v>3</v>
      </c>
      <c r="U335">
        <v>168</v>
      </c>
      <c r="V335">
        <v>203</v>
      </c>
      <c r="W335">
        <v>137872</v>
      </c>
      <c r="X335" s="2">
        <f t="shared" si="26"/>
        <v>0.82758620689655171</v>
      </c>
      <c r="Y335">
        <f t="shared" si="24"/>
        <v>19931</v>
      </c>
      <c r="Z335">
        <f t="shared" si="25"/>
        <v>19580</v>
      </c>
      <c r="AA335" s="3">
        <f t="shared" si="27"/>
        <v>1.017926455566905</v>
      </c>
    </row>
    <row r="336" spans="4:27" x14ac:dyDescent="0.25">
      <c r="D336">
        <v>115</v>
      </c>
      <c r="E336">
        <v>4</v>
      </c>
      <c r="F336">
        <v>232</v>
      </c>
      <c r="G336">
        <v>270</v>
      </c>
      <c r="H336">
        <v>111560</v>
      </c>
      <c r="S336">
        <v>134</v>
      </c>
      <c r="T336">
        <v>3</v>
      </c>
      <c r="U336">
        <v>179</v>
      </c>
      <c r="V336">
        <v>321</v>
      </c>
      <c r="W336">
        <v>139294</v>
      </c>
      <c r="X336" s="2">
        <f t="shared" si="26"/>
        <v>0.55763239875389403</v>
      </c>
      <c r="Y336">
        <f t="shared" si="24"/>
        <v>20110</v>
      </c>
      <c r="Z336">
        <f t="shared" si="25"/>
        <v>19901</v>
      </c>
      <c r="AA336" s="3">
        <f t="shared" si="27"/>
        <v>1.0105019848248831</v>
      </c>
    </row>
    <row r="337" spans="4:27" x14ac:dyDescent="0.25">
      <c r="D337">
        <v>116</v>
      </c>
      <c r="E337">
        <v>2</v>
      </c>
      <c r="F337">
        <v>286</v>
      </c>
      <c r="G337">
        <v>208</v>
      </c>
      <c r="H337">
        <v>112360</v>
      </c>
      <c r="S337">
        <v>135</v>
      </c>
      <c r="T337">
        <v>3</v>
      </c>
      <c r="U337">
        <v>285</v>
      </c>
      <c r="V337">
        <v>232</v>
      </c>
      <c r="W337">
        <v>140511</v>
      </c>
      <c r="X337" s="2">
        <f t="shared" si="26"/>
        <v>1.228448275862069</v>
      </c>
      <c r="Y337">
        <f t="shared" si="24"/>
        <v>20395</v>
      </c>
      <c r="Z337">
        <f t="shared" si="25"/>
        <v>20133</v>
      </c>
      <c r="AA337" s="3">
        <f t="shared" si="27"/>
        <v>1.0130134604877563</v>
      </c>
    </row>
    <row r="338" spans="4:27" x14ac:dyDescent="0.25">
      <c r="D338">
        <v>116</v>
      </c>
      <c r="E338">
        <v>4</v>
      </c>
      <c r="F338">
        <v>207</v>
      </c>
      <c r="G338">
        <v>190</v>
      </c>
      <c r="H338">
        <v>112360</v>
      </c>
      <c r="S338">
        <v>136</v>
      </c>
      <c r="T338">
        <v>3</v>
      </c>
      <c r="U338">
        <v>186</v>
      </c>
      <c r="V338">
        <v>142</v>
      </c>
      <c r="W338">
        <v>141486</v>
      </c>
      <c r="X338" s="2">
        <f t="shared" si="26"/>
        <v>1.3098591549295775</v>
      </c>
      <c r="Y338">
        <f t="shared" si="24"/>
        <v>20581</v>
      </c>
      <c r="Z338">
        <f t="shared" si="25"/>
        <v>20275</v>
      </c>
      <c r="AA338" s="3">
        <f t="shared" si="27"/>
        <v>1.0150924784217017</v>
      </c>
    </row>
    <row r="339" spans="4:27" x14ac:dyDescent="0.25">
      <c r="D339">
        <v>117</v>
      </c>
      <c r="E339">
        <v>1</v>
      </c>
      <c r="F339">
        <v>270</v>
      </c>
      <c r="G339">
        <v>207</v>
      </c>
      <c r="H339">
        <v>113325</v>
      </c>
      <c r="S339">
        <v>137</v>
      </c>
      <c r="T339">
        <v>3</v>
      </c>
      <c r="U339">
        <v>306</v>
      </c>
      <c r="V339">
        <v>153</v>
      </c>
      <c r="W339">
        <v>143208</v>
      </c>
      <c r="X339" s="2">
        <f t="shared" si="26"/>
        <v>2</v>
      </c>
      <c r="Y339">
        <f t="shared" si="24"/>
        <v>20887</v>
      </c>
      <c r="Z339">
        <f t="shared" si="25"/>
        <v>20428</v>
      </c>
      <c r="AA339" s="3">
        <f t="shared" si="27"/>
        <v>1.0224691599765028</v>
      </c>
    </row>
    <row r="340" spans="4:27" x14ac:dyDescent="0.25">
      <c r="D340">
        <v>117</v>
      </c>
      <c r="E340">
        <v>2</v>
      </c>
      <c r="F340">
        <v>182</v>
      </c>
      <c r="G340">
        <v>310</v>
      </c>
      <c r="H340">
        <v>113325</v>
      </c>
      <c r="S340">
        <v>138</v>
      </c>
      <c r="T340">
        <v>3</v>
      </c>
      <c r="U340">
        <v>332</v>
      </c>
      <c r="V340">
        <v>157</v>
      </c>
      <c r="W340">
        <v>144945</v>
      </c>
      <c r="X340" s="2">
        <f t="shared" si="26"/>
        <v>2.1146496815286624</v>
      </c>
      <c r="Y340">
        <f t="shared" si="24"/>
        <v>21219</v>
      </c>
      <c r="Z340">
        <f t="shared" si="25"/>
        <v>20585</v>
      </c>
      <c r="AA340" s="3">
        <f t="shared" si="27"/>
        <v>1.0307991255768765</v>
      </c>
    </row>
    <row r="341" spans="4:27" x14ac:dyDescent="0.25">
      <c r="D341">
        <v>117</v>
      </c>
      <c r="E341">
        <v>3</v>
      </c>
      <c r="F341">
        <v>263</v>
      </c>
      <c r="G341">
        <v>129</v>
      </c>
      <c r="H341">
        <v>113325</v>
      </c>
      <c r="S341">
        <v>139</v>
      </c>
      <c r="T341">
        <v>3</v>
      </c>
      <c r="U341">
        <v>361</v>
      </c>
      <c r="V341">
        <v>131</v>
      </c>
      <c r="W341">
        <v>145356</v>
      </c>
      <c r="X341" s="2">
        <f t="shared" si="26"/>
        <v>2.7557251908396947</v>
      </c>
      <c r="Y341">
        <f t="shared" si="24"/>
        <v>21580</v>
      </c>
      <c r="Z341">
        <f t="shared" si="25"/>
        <v>20716</v>
      </c>
      <c r="AA341" s="3">
        <f t="shared" si="27"/>
        <v>1.0417068932226299</v>
      </c>
    </row>
    <row r="342" spans="4:27" x14ac:dyDescent="0.25">
      <c r="D342">
        <v>117</v>
      </c>
      <c r="E342">
        <v>4</v>
      </c>
      <c r="F342">
        <v>240</v>
      </c>
      <c r="G342">
        <v>223</v>
      </c>
      <c r="H342">
        <v>113325</v>
      </c>
      <c r="S342">
        <v>140</v>
      </c>
      <c r="T342">
        <v>3</v>
      </c>
      <c r="U342">
        <v>334</v>
      </c>
      <c r="V342">
        <v>136</v>
      </c>
      <c r="W342">
        <v>147237</v>
      </c>
      <c r="X342" s="2">
        <f t="shared" si="26"/>
        <v>2.4558823529411766</v>
      </c>
      <c r="Y342">
        <f t="shared" si="24"/>
        <v>21914</v>
      </c>
      <c r="Z342">
        <f t="shared" si="25"/>
        <v>20852</v>
      </c>
      <c r="AA342" s="3">
        <f t="shared" si="27"/>
        <v>1.0509303663917131</v>
      </c>
    </row>
    <row r="343" spans="4:27" x14ac:dyDescent="0.25">
      <c r="D343">
        <v>121</v>
      </c>
      <c r="E343">
        <v>1</v>
      </c>
      <c r="F343">
        <v>112</v>
      </c>
      <c r="G343">
        <v>268</v>
      </c>
      <c r="H343">
        <v>119303</v>
      </c>
      <c r="S343">
        <v>141</v>
      </c>
      <c r="T343">
        <v>3</v>
      </c>
      <c r="U343">
        <v>280</v>
      </c>
      <c r="V343">
        <v>183</v>
      </c>
      <c r="W343">
        <v>149199</v>
      </c>
      <c r="X343" s="2">
        <f t="shared" si="26"/>
        <v>1.5300546448087431</v>
      </c>
      <c r="Y343">
        <f t="shared" si="24"/>
        <v>22194</v>
      </c>
      <c r="Z343">
        <f t="shared" si="25"/>
        <v>21035</v>
      </c>
      <c r="AA343" s="3">
        <f t="shared" si="27"/>
        <v>1.055098645115284</v>
      </c>
    </row>
    <row r="344" spans="4:27" x14ac:dyDescent="0.25">
      <c r="D344">
        <v>121</v>
      </c>
      <c r="E344">
        <v>2</v>
      </c>
      <c r="F344">
        <v>280</v>
      </c>
      <c r="G344">
        <v>193</v>
      </c>
      <c r="H344">
        <v>119303</v>
      </c>
      <c r="S344">
        <v>143</v>
      </c>
      <c r="T344">
        <v>3</v>
      </c>
      <c r="U344">
        <v>265</v>
      </c>
      <c r="V344">
        <v>208</v>
      </c>
      <c r="W344">
        <v>152009</v>
      </c>
      <c r="X344" s="2">
        <f t="shared" si="26"/>
        <v>1.2740384615384615</v>
      </c>
      <c r="Y344">
        <f t="shared" si="24"/>
        <v>22459</v>
      </c>
      <c r="Z344">
        <f t="shared" si="25"/>
        <v>21243</v>
      </c>
      <c r="AA344" s="3">
        <f t="shared" si="27"/>
        <v>1.057242385727063</v>
      </c>
    </row>
    <row r="345" spans="4:27" x14ac:dyDescent="0.25">
      <c r="D345">
        <v>121</v>
      </c>
      <c r="E345">
        <v>3</v>
      </c>
      <c r="F345">
        <v>310</v>
      </c>
      <c r="G345">
        <v>165</v>
      </c>
      <c r="H345">
        <v>119303</v>
      </c>
      <c r="S345">
        <v>144</v>
      </c>
      <c r="T345">
        <v>3</v>
      </c>
      <c r="U345">
        <v>283</v>
      </c>
      <c r="V345">
        <v>170</v>
      </c>
      <c r="W345">
        <v>152508</v>
      </c>
      <c r="X345" s="2">
        <f t="shared" si="26"/>
        <v>1.6647058823529413</v>
      </c>
      <c r="Y345">
        <f t="shared" si="24"/>
        <v>22742</v>
      </c>
      <c r="Z345">
        <f t="shared" si="25"/>
        <v>21413</v>
      </c>
      <c r="AA345" s="3">
        <f t="shared" si="27"/>
        <v>1.0620651006397983</v>
      </c>
    </row>
    <row r="346" spans="4:27" x14ac:dyDescent="0.25">
      <c r="D346">
        <v>9</v>
      </c>
      <c r="E346">
        <v>6</v>
      </c>
      <c r="F346">
        <v>246</v>
      </c>
      <c r="G346">
        <v>117</v>
      </c>
      <c r="H346">
        <v>120300</v>
      </c>
      <c r="S346">
        <v>146</v>
      </c>
      <c r="T346">
        <v>3</v>
      </c>
      <c r="U346">
        <v>366</v>
      </c>
      <c r="V346">
        <v>100</v>
      </c>
      <c r="W346">
        <v>156662</v>
      </c>
      <c r="X346" s="2">
        <f t="shared" si="26"/>
        <v>3.66</v>
      </c>
      <c r="Y346">
        <f t="shared" si="24"/>
        <v>23108</v>
      </c>
      <c r="Z346">
        <f t="shared" si="25"/>
        <v>21513</v>
      </c>
      <c r="AA346" s="3">
        <f t="shared" si="27"/>
        <v>1.0741412169385953</v>
      </c>
    </row>
    <row r="347" spans="4:27" x14ac:dyDescent="0.25">
      <c r="D347">
        <v>9</v>
      </c>
      <c r="E347">
        <v>7</v>
      </c>
      <c r="F347">
        <v>15</v>
      </c>
      <c r="G347">
        <v>4</v>
      </c>
      <c r="H347">
        <v>120300</v>
      </c>
      <c r="S347">
        <v>147</v>
      </c>
      <c r="T347">
        <v>3</v>
      </c>
      <c r="U347">
        <v>285</v>
      </c>
      <c r="V347">
        <v>191</v>
      </c>
      <c r="W347">
        <v>157513</v>
      </c>
      <c r="X347" s="2">
        <f t="shared" si="26"/>
        <v>1.4921465968586387</v>
      </c>
      <c r="Y347">
        <f t="shared" si="24"/>
        <v>23393</v>
      </c>
      <c r="Z347">
        <f t="shared" si="25"/>
        <v>21704</v>
      </c>
      <c r="AA347" s="3">
        <f t="shared" si="27"/>
        <v>1.0778197567268706</v>
      </c>
    </row>
    <row r="348" spans="4:27" x14ac:dyDescent="0.25">
      <c r="D348">
        <v>9</v>
      </c>
      <c r="E348">
        <v>8</v>
      </c>
      <c r="F348">
        <v>369</v>
      </c>
      <c r="G348">
        <v>167</v>
      </c>
      <c r="H348">
        <v>120300</v>
      </c>
      <c r="S348">
        <v>149</v>
      </c>
      <c r="T348">
        <v>3</v>
      </c>
      <c r="U348">
        <v>300</v>
      </c>
      <c r="V348">
        <v>179</v>
      </c>
      <c r="W348">
        <v>162325</v>
      </c>
      <c r="X348" s="2">
        <f t="shared" si="26"/>
        <v>1.6759776536312849</v>
      </c>
      <c r="Y348">
        <f t="shared" si="24"/>
        <v>23693</v>
      </c>
      <c r="Z348">
        <f t="shared" si="25"/>
        <v>21883</v>
      </c>
      <c r="AA348" s="3">
        <f t="shared" si="27"/>
        <v>1.0827126079605174</v>
      </c>
    </row>
    <row r="349" spans="4:27" x14ac:dyDescent="0.25">
      <c r="D349">
        <v>9</v>
      </c>
      <c r="E349">
        <v>9</v>
      </c>
      <c r="F349">
        <v>366</v>
      </c>
      <c r="G349">
        <v>279</v>
      </c>
      <c r="H349">
        <v>120300</v>
      </c>
      <c r="S349">
        <v>151</v>
      </c>
      <c r="T349">
        <v>3</v>
      </c>
      <c r="U349">
        <v>291</v>
      </c>
      <c r="V349">
        <v>192</v>
      </c>
      <c r="W349">
        <v>170438</v>
      </c>
      <c r="X349" s="2">
        <f t="shared" si="26"/>
        <v>1.515625</v>
      </c>
      <c r="Y349">
        <f t="shared" si="24"/>
        <v>23984</v>
      </c>
      <c r="Z349">
        <f t="shared" si="25"/>
        <v>22075</v>
      </c>
      <c r="AA349" s="3">
        <f t="shared" si="27"/>
        <v>1.0864779161947904</v>
      </c>
    </row>
    <row r="350" spans="4:27" x14ac:dyDescent="0.25">
      <c r="D350">
        <v>9</v>
      </c>
      <c r="E350">
        <v>10</v>
      </c>
      <c r="F350">
        <v>44</v>
      </c>
      <c r="G350">
        <v>23</v>
      </c>
      <c r="H350">
        <v>120300</v>
      </c>
      <c r="S350">
        <v>153</v>
      </c>
      <c r="T350">
        <v>3</v>
      </c>
      <c r="U350">
        <v>309</v>
      </c>
      <c r="V350">
        <v>107</v>
      </c>
      <c r="W350">
        <v>171821</v>
      </c>
      <c r="X350" s="2">
        <f t="shared" si="26"/>
        <v>2.8878504672897196</v>
      </c>
      <c r="Y350">
        <f t="shared" si="24"/>
        <v>24293</v>
      </c>
      <c r="Z350">
        <f t="shared" si="25"/>
        <v>22182</v>
      </c>
      <c r="AA350" s="3">
        <f t="shared" si="27"/>
        <v>1.0951672527274368</v>
      </c>
    </row>
    <row r="351" spans="4:27" x14ac:dyDescent="0.25">
      <c r="D351">
        <v>122</v>
      </c>
      <c r="E351">
        <v>2</v>
      </c>
      <c r="F351">
        <v>190</v>
      </c>
      <c r="G351">
        <v>122</v>
      </c>
      <c r="H351">
        <v>121175</v>
      </c>
      <c r="S351">
        <v>142</v>
      </c>
      <c r="T351">
        <v>3</v>
      </c>
      <c r="U351">
        <v>309</v>
      </c>
      <c r="V351">
        <v>171</v>
      </c>
      <c r="W351">
        <v>173335</v>
      </c>
      <c r="X351" s="2">
        <f t="shared" si="26"/>
        <v>1.8070175438596492</v>
      </c>
      <c r="Y351">
        <f t="shared" si="24"/>
        <v>24602</v>
      </c>
      <c r="Z351">
        <f t="shared" si="25"/>
        <v>22353</v>
      </c>
      <c r="AA351" s="3">
        <f t="shared" si="27"/>
        <v>1.1006128931239654</v>
      </c>
    </row>
    <row r="352" spans="4:27" x14ac:dyDescent="0.25">
      <c r="D352">
        <v>122</v>
      </c>
      <c r="E352">
        <v>4</v>
      </c>
      <c r="F352">
        <v>268</v>
      </c>
      <c r="G352">
        <v>122</v>
      </c>
      <c r="H352">
        <v>121175</v>
      </c>
      <c r="S352">
        <v>155</v>
      </c>
      <c r="T352">
        <v>3</v>
      </c>
      <c r="U352">
        <v>303</v>
      </c>
      <c r="V352">
        <v>158</v>
      </c>
      <c r="W352">
        <v>176206</v>
      </c>
      <c r="X352" s="2">
        <f t="shared" si="26"/>
        <v>1.9177215189873418</v>
      </c>
      <c r="Y352">
        <f t="shared" si="24"/>
        <v>24905</v>
      </c>
      <c r="Z352">
        <f t="shared" si="25"/>
        <v>22511</v>
      </c>
      <c r="AA352" s="3">
        <f t="shared" si="27"/>
        <v>1.1063480076407091</v>
      </c>
    </row>
    <row r="353" spans="4:27" x14ac:dyDescent="0.25">
      <c r="D353">
        <v>123</v>
      </c>
      <c r="E353">
        <v>1</v>
      </c>
      <c r="F353">
        <v>161</v>
      </c>
      <c r="G353">
        <v>249</v>
      </c>
      <c r="H353">
        <v>122768</v>
      </c>
      <c r="S353">
        <v>152</v>
      </c>
      <c r="T353">
        <v>3</v>
      </c>
      <c r="U353">
        <v>278</v>
      </c>
      <c r="V353">
        <v>190</v>
      </c>
      <c r="W353">
        <v>186016</v>
      </c>
      <c r="X353" s="2">
        <f t="shared" si="26"/>
        <v>1.4631578947368422</v>
      </c>
      <c r="Y353">
        <f t="shared" si="24"/>
        <v>25183</v>
      </c>
      <c r="Z353">
        <f t="shared" si="25"/>
        <v>22701</v>
      </c>
      <c r="AA353" s="3">
        <f t="shared" si="27"/>
        <v>1.1093343905554822</v>
      </c>
    </row>
    <row r="354" spans="4:27" x14ac:dyDescent="0.25">
      <c r="D354">
        <v>123</v>
      </c>
      <c r="E354">
        <v>2</v>
      </c>
      <c r="F354">
        <v>197</v>
      </c>
      <c r="G354">
        <v>249</v>
      </c>
      <c r="H354">
        <v>122768</v>
      </c>
      <c r="S354">
        <v>167</v>
      </c>
      <c r="T354">
        <v>3</v>
      </c>
      <c r="U354">
        <v>198</v>
      </c>
      <c r="V354">
        <v>119</v>
      </c>
      <c r="W354">
        <v>195584</v>
      </c>
      <c r="X354" s="2">
        <f t="shared" si="26"/>
        <v>1.6638655462184875</v>
      </c>
      <c r="Y354">
        <f t="shared" si="24"/>
        <v>25381</v>
      </c>
      <c r="Z354">
        <f t="shared" si="25"/>
        <v>22820</v>
      </c>
      <c r="AA354" s="3">
        <f t="shared" si="27"/>
        <v>1.1122261174408414</v>
      </c>
    </row>
    <row r="355" spans="4:27" x14ac:dyDescent="0.25">
      <c r="D355">
        <v>123</v>
      </c>
      <c r="E355">
        <v>3</v>
      </c>
      <c r="F355">
        <v>293</v>
      </c>
      <c r="G355">
        <v>179</v>
      </c>
      <c r="H355">
        <v>122768</v>
      </c>
      <c r="S355">
        <v>163</v>
      </c>
      <c r="T355">
        <v>3</v>
      </c>
      <c r="U355">
        <v>299</v>
      </c>
      <c r="V355">
        <v>191</v>
      </c>
      <c r="W355">
        <v>196078</v>
      </c>
      <c r="X355" s="2">
        <f t="shared" si="26"/>
        <v>1.5654450261780104</v>
      </c>
      <c r="Y355">
        <f t="shared" si="24"/>
        <v>25680</v>
      </c>
      <c r="Z355">
        <f t="shared" si="25"/>
        <v>23011</v>
      </c>
      <c r="AA355" s="3">
        <f t="shared" si="27"/>
        <v>1.1159880057363869</v>
      </c>
    </row>
    <row r="356" spans="4:27" x14ac:dyDescent="0.25">
      <c r="D356">
        <v>124</v>
      </c>
      <c r="E356">
        <v>1</v>
      </c>
      <c r="F356">
        <v>196</v>
      </c>
      <c r="G356">
        <v>290</v>
      </c>
      <c r="H356">
        <v>123642</v>
      </c>
      <c r="S356">
        <v>158</v>
      </c>
      <c r="T356">
        <v>3</v>
      </c>
      <c r="U356">
        <v>278</v>
      </c>
      <c r="V356">
        <v>192</v>
      </c>
      <c r="W356">
        <v>200305</v>
      </c>
      <c r="X356" s="2">
        <f t="shared" si="26"/>
        <v>1.4479166666666667</v>
      </c>
      <c r="Y356">
        <f t="shared" si="24"/>
        <v>25958</v>
      </c>
      <c r="Z356">
        <f t="shared" si="25"/>
        <v>23203</v>
      </c>
      <c r="AA356" s="3">
        <f t="shared" si="27"/>
        <v>1.1187346463819334</v>
      </c>
    </row>
    <row r="357" spans="4:27" x14ac:dyDescent="0.25">
      <c r="D357">
        <v>124</v>
      </c>
      <c r="E357">
        <v>2</v>
      </c>
      <c r="F357">
        <v>264</v>
      </c>
      <c r="G357">
        <v>177</v>
      </c>
      <c r="H357">
        <v>123642</v>
      </c>
      <c r="S357">
        <v>168</v>
      </c>
      <c r="T357">
        <v>3</v>
      </c>
      <c r="U357">
        <v>292</v>
      </c>
      <c r="V357">
        <v>169</v>
      </c>
      <c r="W357">
        <v>206636</v>
      </c>
      <c r="X357" s="2">
        <f t="shared" si="26"/>
        <v>1.7278106508875739</v>
      </c>
      <c r="Y357">
        <f t="shared" si="24"/>
        <v>26250</v>
      </c>
      <c r="Z357">
        <f t="shared" si="25"/>
        <v>23372</v>
      </c>
      <c r="AA357" s="3">
        <f t="shared" si="27"/>
        <v>1.1231387985623824</v>
      </c>
    </row>
    <row r="358" spans="4:27" x14ac:dyDescent="0.25">
      <c r="D358">
        <v>124</v>
      </c>
      <c r="E358">
        <v>4</v>
      </c>
      <c r="F358">
        <v>219</v>
      </c>
      <c r="G358">
        <v>174</v>
      </c>
      <c r="H358">
        <v>123642</v>
      </c>
      <c r="S358">
        <v>169</v>
      </c>
      <c r="T358">
        <v>3</v>
      </c>
      <c r="U358">
        <v>271</v>
      </c>
      <c r="V358">
        <v>187</v>
      </c>
      <c r="W358">
        <v>207646</v>
      </c>
      <c r="X358" s="2">
        <f t="shared" si="26"/>
        <v>1.4491978609625669</v>
      </c>
      <c r="Y358">
        <f t="shared" si="24"/>
        <v>26521</v>
      </c>
      <c r="Z358">
        <f t="shared" si="25"/>
        <v>23559</v>
      </c>
      <c r="AA358" s="3">
        <f t="shared" si="27"/>
        <v>1.1257268984252302</v>
      </c>
    </row>
    <row r="359" spans="4:27" x14ac:dyDescent="0.25">
      <c r="D359">
        <v>125</v>
      </c>
      <c r="E359">
        <v>1</v>
      </c>
      <c r="F359">
        <v>209</v>
      </c>
      <c r="G359">
        <v>277</v>
      </c>
      <c r="H359">
        <v>125308</v>
      </c>
      <c r="S359">
        <v>171</v>
      </c>
      <c r="T359">
        <v>3</v>
      </c>
      <c r="U359">
        <v>288</v>
      </c>
      <c r="V359">
        <v>165</v>
      </c>
      <c r="W359">
        <v>210065</v>
      </c>
      <c r="X359" s="2">
        <f t="shared" si="26"/>
        <v>1.7454545454545454</v>
      </c>
      <c r="Y359">
        <f t="shared" si="24"/>
        <v>26809</v>
      </c>
      <c r="Z359">
        <f t="shared" si="25"/>
        <v>23724</v>
      </c>
      <c r="AA359" s="3">
        <f t="shared" si="27"/>
        <v>1.1300370932389141</v>
      </c>
    </row>
    <row r="360" spans="4:27" x14ac:dyDescent="0.25">
      <c r="D360">
        <v>125</v>
      </c>
      <c r="E360">
        <v>2</v>
      </c>
      <c r="F360">
        <v>208</v>
      </c>
      <c r="G360">
        <v>225</v>
      </c>
      <c r="H360">
        <v>125308</v>
      </c>
      <c r="S360">
        <v>172</v>
      </c>
      <c r="T360">
        <v>3</v>
      </c>
      <c r="U360">
        <v>302</v>
      </c>
      <c r="V360">
        <v>163</v>
      </c>
      <c r="W360">
        <v>210567</v>
      </c>
      <c r="X360" s="2">
        <f t="shared" si="26"/>
        <v>1.852760736196319</v>
      </c>
      <c r="Y360">
        <f t="shared" si="24"/>
        <v>27111</v>
      </c>
      <c r="Z360">
        <f t="shared" si="25"/>
        <v>23887</v>
      </c>
      <c r="AA360" s="3">
        <f t="shared" si="27"/>
        <v>1.1349688114874199</v>
      </c>
    </row>
    <row r="361" spans="4:27" x14ac:dyDescent="0.25">
      <c r="D361">
        <v>125</v>
      </c>
      <c r="E361">
        <v>4</v>
      </c>
      <c r="F361">
        <v>351</v>
      </c>
      <c r="G361">
        <v>142</v>
      </c>
      <c r="H361">
        <v>125308</v>
      </c>
      <c r="S361">
        <v>173</v>
      </c>
      <c r="T361">
        <v>3</v>
      </c>
      <c r="U361">
        <v>351</v>
      </c>
      <c r="V361">
        <v>118</v>
      </c>
      <c r="W361">
        <v>210990</v>
      </c>
      <c r="X361" s="2">
        <f t="shared" si="26"/>
        <v>2.9745762711864407</v>
      </c>
      <c r="Y361">
        <f t="shared" si="24"/>
        <v>27462</v>
      </c>
      <c r="Z361">
        <f t="shared" si="25"/>
        <v>24005</v>
      </c>
      <c r="AA361" s="3">
        <f t="shared" si="27"/>
        <v>1.1440116642366174</v>
      </c>
    </row>
    <row r="362" spans="4:27" x14ac:dyDescent="0.25">
      <c r="D362">
        <v>126</v>
      </c>
      <c r="E362">
        <v>2</v>
      </c>
      <c r="F362">
        <v>112</v>
      </c>
      <c r="G362">
        <v>251</v>
      </c>
      <c r="H362">
        <v>127205</v>
      </c>
      <c r="S362">
        <v>176</v>
      </c>
      <c r="T362">
        <v>3</v>
      </c>
      <c r="U362">
        <v>288</v>
      </c>
      <c r="V362">
        <v>201</v>
      </c>
      <c r="W362">
        <v>215227</v>
      </c>
      <c r="X362" s="2">
        <f t="shared" si="26"/>
        <v>1.4328358208955223</v>
      </c>
      <c r="Y362">
        <f t="shared" si="24"/>
        <v>27750</v>
      </c>
      <c r="Z362">
        <f t="shared" si="25"/>
        <v>24206</v>
      </c>
      <c r="AA362" s="3">
        <f t="shared" si="27"/>
        <v>1.1464099809964472</v>
      </c>
    </row>
    <row r="363" spans="4:27" x14ac:dyDescent="0.25">
      <c r="D363">
        <v>126</v>
      </c>
      <c r="E363">
        <v>3</v>
      </c>
      <c r="F363">
        <v>297</v>
      </c>
      <c r="G363">
        <v>182</v>
      </c>
      <c r="H363">
        <v>127205</v>
      </c>
      <c r="S363">
        <v>174</v>
      </c>
      <c r="T363">
        <v>3</v>
      </c>
      <c r="U363">
        <v>343</v>
      </c>
      <c r="V363">
        <v>130</v>
      </c>
      <c r="W363">
        <v>216727</v>
      </c>
      <c r="X363" s="2">
        <f t="shared" si="26"/>
        <v>2.6384615384615384</v>
      </c>
      <c r="Y363">
        <f t="shared" si="24"/>
        <v>28093</v>
      </c>
      <c r="Z363">
        <f t="shared" si="25"/>
        <v>24336</v>
      </c>
      <c r="AA363" s="3">
        <f t="shared" si="27"/>
        <v>1.1543803418803418</v>
      </c>
    </row>
    <row r="364" spans="4:27" x14ac:dyDescent="0.25">
      <c r="D364">
        <v>126</v>
      </c>
      <c r="E364">
        <v>4</v>
      </c>
      <c r="F364">
        <v>167</v>
      </c>
      <c r="G364">
        <v>242</v>
      </c>
      <c r="H364">
        <v>127205</v>
      </c>
      <c r="S364">
        <v>175</v>
      </c>
      <c r="T364">
        <v>3</v>
      </c>
      <c r="U364">
        <v>293</v>
      </c>
      <c r="V364">
        <v>125</v>
      </c>
      <c r="W364">
        <v>219708</v>
      </c>
      <c r="X364" s="2">
        <f t="shared" si="26"/>
        <v>2.3439999999999999</v>
      </c>
      <c r="Y364">
        <f t="shared" si="24"/>
        <v>28386</v>
      </c>
      <c r="Z364">
        <f t="shared" si="25"/>
        <v>24461</v>
      </c>
      <c r="AA364" s="3">
        <f t="shared" si="27"/>
        <v>1.1604595069702792</v>
      </c>
    </row>
    <row r="365" spans="4:27" x14ac:dyDescent="0.25">
      <c r="D365">
        <v>127</v>
      </c>
      <c r="E365">
        <v>1</v>
      </c>
      <c r="F365">
        <v>349</v>
      </c>
      <c r="G365">
        <v>99</v>
      </c>
      <c r="H365">
        <v>128446</v>
      </c>
      <c r="S365">
        <v>1</v>
      </c>
      <c r="T365">
        <v>4</v>
      </c>
      <c r="U365">
        <v>174</v>
      </c>
      <c r="V365">
        <v>317</v>
      </c>
      <c r="W365">
        <v>1</v>
      </c>
      <c r="X365" s="2">
        <f t="shared" si="26"/>
        <v>0.54889589905362779</v>
      </c>
      <c r="Y365">
        <f t="shared" ref="Y365" si="28">U365</f>
        <v>174</v>
      </c>
      <c r="Z365">
        <f t="shared" ref="Z365" si="29">V365</f>
        <v>317</v>
      </c>
      <c r="AA365" s="3">
        <f t="shared" si="27"/>
        <v>0.54889589905362779</v>
      </c>
    </row>
    <row r="366" spans="4:27" x14ac:dyDescent="0.25">
      <c r="D366">
        <v>127</v>
      </c>
      <c r="E366">
        <v>2</v>
      </c>
      <c r="F366">
        <v>234</v>
      </c>
      <c r="G366">
        <v>278</v>
      </c>
      <c r="H366">
        <v>128446</v>
      </c>
      <c r="S366">
        <v>2</v>
      </c>
      <c r="T366">
        <v>4</v>
      </c>
      <c r="U366">
        <v>171</v>
      </c>
      <c r="V366">
        <v>246</v>
      </c>
      <c r="W366">
        <v>1002</v>
      </c>
      <c r="X366" s="2">
        <f t="shared" si="26"/>
        <v>0.69512195121951215</v>
      </c>
      <c r="Y366">
        <f>Y365+U366</f>
        <v>345</v>
      </c>
      <c r="Z366">
        <f>Z365+V366</f>
        <v>563</v>
      </c>
      <c r="AA366" s="3">
        <f t="shared" si="27"/>
        <v>0.61278863232682057</v>
      </c>
    </row>
    <row r="367" spans="4:27" x14ac:dyDescent="0.25">
      <c r="D367">
        <v>127</v>
      </c>
      <c r="E367">
        <v>3</v>
      </c>
      <c r="F367">
        <v>327</v>
      </c>
      <c r="G367">
        <v>131</v>
      </c>
      <c r="H367">
        <v>128446</v>
      </c>
      <c r="S367">
        <v>3</v>
      </c>
      <c r="T367">
        <v>4</v>
      </c>
      <c r="U367">
        <v>131</v>
      </c>
      <c r="V367">
        <v>360</v>
      </c>
      <c r="W367">
        <v>1925</v>
      </c>
      <c r="X367" s="2">
        <f t="shared" si="26"/>
        <v>0.36388888888888887</v>
      </c>
      <c r="Y367">
        <f t="shared" ref="Y367:Y430" si="30">Y366+U367</f>
        <v>476</v>
      </c>
      <c r="Z367">
        <f t="shared" ref="Z367:Z430" si="31">Z366+V367</f>
        <v>923</v>
      </c>
      <c r="AA367" s="3">
        <f t="shared" si="27"/>
        <v>0.5157096424702059</v>
      </c>
    </row>
    <row r="368" spans="4:27" x14ac:dyDescent="0.25">
      <c r="D368">
        <v>127</v>
      </c>
      <c r="E368">
        <v>4</v>
      </c>
      <c r="F368">
        <v>172</v>
      </c>
      <c r="G368">
        <v>326</v>
      </c>
      <c r="H368">
        <v>128446</v>
      </c>
      <c r="S368">
        <v>4</v>
      </c>
      <c r="T368">
        <v>4</v>
      </c>
      <c r="U368">
        <v>196</v>
      </c>
      <c r="V368">
        <v>291</v>
      </c>
      <c r="W368">
        <v>2948</v>
      </c>
      <c r="X368" s="2">
        <f t="shared" si="26"/>
        <v>0.67353951890034369</v>
      </c>
      <c r="Y368">
        <f t="shared" si="30"/>
        <v>672</v>
      </c>
      <c r="Z368">
        <f t="shared" si="31"/>
        <v>1214</v>
      </c>
      <c r="AA368" s="3">
        <f t="shared" si="27"/>
        <v>0.55354200988467872</v>
      </c>
    </row>
    <row r="369" spans="4:27" x14ac:dyDescent="0.25">
      <c r="D369">
        <v>128</v>
      </c>
      <c r="E369">
        <v>1</v>
      </c>
      <c r="F369">
        <v>305</v>
      </c>
      <c r="G369">
        <v>179</v>
      </c>
      <c r="H369">
        <v>130799</v>
      </c>
      <c r="S369">
        <v>8</v>
      </c>
      <c r="T369">
        <v>4</v>
      </c>
      <c r="U369">
        <v>185</v>
      </c>
      <c r="V369">
        <v>303</v>
      </c>
      <c r="W369">
        <v>8442</v>
      </c>
      <c r="X369" s="2">
        <f t="shared" si="26"/>
        <v>0.61056105610561051</v>
      </c>
      <c r="Y369">
        <f t="shared" si="30"/>
        <v>857</v>
      </c>
      <c r="Z369">
        <f t="shared" si="31"/>
        <v>1517</v>
      </c>
      <c r="AA369" s="3">
        <f t="shared" si="27"/>
        <v>0.56493078444297962</v>
      </c>
    </row>
    <row r="370" spans="4:27" x14ac:dyDescent="0.25">
      <c r="D370">
        <v>128</v>
      </c>
      <c r="E370">
        <v>2</v>
      </c>
      <c r="F370">
        <v>205</v>
      </c>
      <c r="G370">
        <v>242</v>
      </c>
      <c r="H370">
        <v>130799</v>
      </c>
      <c r="S370">
        <v>12</v>
      </c>
      <c r="T370">
        <v>4</v>
      </c>
      <c r="U370">
        <v>193</v>
      </c>
      <c r="V370">
        <v>296</v>
      </c>
      <c r="W370">
        <v>11930</v>
      </c>
      <c r="X370" s="2">
        <f t="shared" si="26"/>
        <v>0.65202702702702697</v>
      </c>
      <c r="Y370">
        <f t="shared" si="30"/>
        <v>1050</v>
      </c>
      <c r="Z370">
        <f t="shared" si="31"/>
        <v>1813</v>
      </c>
      <c r="AA370" s="3">
        <f t="shared" si="27"/>
        <v>0.5791505791505791</v>
      </c>
    </row>
    <row r="371" spans="4:27" x14ac:dyDescent="0.25">
      <c r="D371">
        <v>128</v>
      </c>
      <c r="E371">
        <v>3</v>
      </c>
      <c r="F371">
        <v>282</v>
      </c>
      <c r="G371">
        <v>173</v>
      </c>
      <c r="H371">
        <v>130799</v>
      </c>
      <c r="S371">
        <v>18</v>
      </c>
      <c r="T371">
        <v>4</v>
      </c>
      <c r="U371">
        <v>174</v>
      </c>
      <c r="V371">
        <v>313</v>
      </c>
      <c r="W371">
        <v>15925</v>
      </c>
      <c r="X371" s="2">
        <f t="shared" si="26"/>
        <v>0.55591054313099042</v>
      </c>
      <c r="Y371">
        <f t="shared" si="30"/>
        <v>1224</v>
      </c>
      <c r="Z371">
        <f t="shared" si="31"/>
        <v>2126</v>
      </c>
      <c r="AA371" s="3">
        <f t="shared" si="27"/>
        <v>0.57572906867356544</v>
      </c>
    </row>
    <row r="372" spans="4:27" x14ac:dyDescent="0.25">
      <c r="D372">
        <v>128</v>
      </c>
      <c r="E372">
        <v>4</v>
      </c>
      <c r="F372">
        <v>196</v>
      </c>
      <c r="G372">
        <v>234</v>
      </c>
      <c r="H372">
        <v>130799</v>
      </c>
      <c r="S372">
        <v>22</v>
      </c>
      <c r="T372">
        <v>4</v>
      </c>
      <c r="U372">
        <v>217</v>
      </c>
      <c r="V372">
        <v>268</v>
      </c>
      <c r="W372">
        <v>18407</v>
      </c>
      <c r="X372" s="2">
        <f t="shared" si="26"/>
        <v>0.80970149253731338</v>
      </c>
      <c r="Y372">
        <f t="shared" si="30"/>
        <v>1441</v>
      </c>
      <c r="Z372">
        <f t="shared" si="31"/>
        <v>2394</v>
      </c>
      <c r="AA372" s="3">
        <f t="shared" si="27"/>
        <v>0.60192147034252297</v>
      </c>
    </row>
    <row r="373" spans="4:27" x14ac:dyDescent="0.25">
      <c r="D373">
        <v>129</v>
      </c>
      <c r="E373">
        <v>1</v>
      </c>
      <c r="F373">
        <v>259</v>
      </c>
      <c r="G373">
        <v>143</v>
      </c>
      <c r="H373">
        <v>132488</v>
      </c>
      <c r="S373">
        <v>24</v>
      </c>
      <c r="T373">
        <v>4</v>
      </c>
      <c r="U373">
        <v>232</v>
      </c>
      <c r="V373">
        <v>192</v>
      </c>
      <c r="W373">
        <v>19409</v>
      </c>
      <c r="X373" s="2">
        <f t="shared" si="26"/>
        <v>1.2083333333333333</v>
      </c>
      <c r="Y373">
        <f t="shared" si="30"/>
        <v>1673</v>
      </c>
      <c r="Z373">
        <f t="shared" si="31"/>
        <v>2586</v>
      </c>
      <c r="AA373" s="3">
        <f t="shared" si="27"/>
        <v>0.64694508894044855</v>
      </c>
    </row>
    <row r="374" spans="4:27" x14ac:dyDescent="0.25">
      <c r="D374">
        <v>129</v>
      </c>
      <c r="E374">
        <v>2</v>
      </c>
      <c r="F374">
        <v>194</v>
      </c>
      <c r="G374">
        <v>212</v>
      </c>
      <c r="H374">
        <v>132488</v>
      </c>
      <c r="S374">
        <v>25</v>
      </c>
      <c r="T374">
        <v>4</v>
      </c>
      <c r="U374">
        <v>200</v>
      </c>
      <c r="V374">
        <v>271</v>
      </c>
      <c r="W374">
        <v>19843</v>
      </c>
      <c r="X374" s="2">
        <f t="shared" si="26"/>
        <v>0.73800738007380073</v>
      </c>
      <c r="Y374">
        <f t="shared" si="30"/>
        <v>1873</v>
      </c>
      <c r="Z374">
        <f t="shared" si="31"/>
        <v>2857</v>
      </c>
      <c r="AA374" s="3">
        <f t="shared" si="27"/>
        <v>0.65558277913895691</v>
      </c>
    </row>
    <row r="375" spans="4:27" x14ac:dyDescent="0.25">
      <c r="D375">
        <v>129</v>
      </c>
      <c r="E375">
        <v>3</v>
      </c>
      <c r="F375">
        <v>346</v>
      </c>
      <c r="G375">
        <v>130</v>
      </c>
      <c r="H375">
        <v>132488</v>
      </c>
      <c r="S375">
        <v>26</v>
      </c>
      <c r="T375">
        <v>4</v>
      </c>
      <c r="U375">
        <v>188</v>
      </c>
      <c r="V375">
        <v>234</v>
      </c>
      <c r="W375">
        <v>21168</v>
      </c>
      <c r="X375" s="2">
        <f t="shared" si="26"/>
        <v>0.80341880341880345</v>
      </c>
      <c r="Y375">
        <f t="shared" si="30"/>
        <v>2061</v>
      </c>
      <c r="Z375">
        <f t="shared" si="31"/>
        <v>3091</v>
      </c>
      <c r="AA375" s="3">
        <f t="shared" si="27"/>
        <v>0.66677450663215787</v>
      </c>
    </row>
    <row r="376" spans="4:27" x14ac:dyDescent="0.25">
      <c r="D376">
        <v>129</v>
      </c>
      <c r="E376">
        <v>4</v>
      </c>
      <c r="F376">
        <v>214</v>
      </c>
      <c r="G376">
        <v>171</v>
      </c>
      <c r="H376">
        <v>132488</v>
      </c>
      <c r="S376">
        <v>27</v>
      </c>
      <c r="T376">
        <v>4</v>
      </c>
      <c r="U376">
        <v>237</v>
      </c>
      <c r="V376">
        <v>211</v>
      </c>
      <c r="W376">
        <v>22070</v>
      </c>
      <c r="X376" s="2">
        <f t="shared" si="26"/>
        <v>1.1232227488151658</v>
      </c>
      <c r="Y376">
        <f t="shared" si="30"/>
        <v>2298</v>
      </c>
      <c r="Z376">
        <f t="shared" si="31"/>
        <v>3302</v>
      </c>
      <c r="AA376" s="3">
        <f t="shared" si="27"/>
        <v>0.69594185342216841</v>
      </c>
    </row>
    <row r="377" spans="4:27" x14ac:dyDescent="0.25">
      <c r="D377">
        <v>130</v>
      </c>
      <c r="E377">
        <v>1</v>
      </c>
      <c r="F377">
        <v>405</v>
      </c>
      <c r="G377">
        <v>84</v>
      </c>
      <c r="H377">
        <v>134340</v>
      </c>
      <c r="S377">
        <v>36</v>
      </c>
      <c r="T377">
        <v>4</v>
      </c>
      <c r="U377">
        <v>180</v>
      </c>
      <c r="V377">
        <v>298</v>
      </c>
      <c r="W377">
        <v>22532</v>
      </c>
      <c r="X377" s="2">
        <f t="shared" si="26"/>
        <v>0.60402684563758391</v>
      </c>
      <c r="Y377">
        <f t="shared" si="30"/>
        <v>2478</v>
      </c>
      <c r="Z377">
        <f t="shared" si="31"/>
        <v>3600</v>
      </c>
      <c r="AA377" s="3">
        <f t="shared" si="27"/>
        <v>0.68833333333333335</v>
      </c>
    </row>
    <row r="378" spans="4:27" x14ac:dyDescent="0.25">
      <c r="D378">
        <v>130</v>
      </c>
      <c r="E378">
        <v>2</v>
      </c>
      <c r="F378">
        <v>178</v>
      </c>
      <c r="G378">
        <v>324</v>
      </c>
      <c r="H378">
        <v>134340</v>
      </c>
      <c r="S378">
        <v>29</v>
      </c>
      <c r="T378">
        <v>4</v>
      </c>
      <c r="U378">
        <v>182</v>
      </c>
      <c r="V378">
        <v>219</v>
      </c>
      <c r="W378">
        <v>23401</v>
      </c>
      <c r="X378" s="2">
        <f t="shared" si="26"/>
        <v>0.83105022831050224</v>
      </c>
      <c r="Y378">
        <f t="shared" si="30"/>
        <v>2660</v>
      </c>
      <c r="Z378">
        <f t="shared" si="31"/>
        <v>3819</v>
      </c>
      <c r="AA378" s="3">
        <f t="shared" si="27"/>
        <v>0.69651741293532343</v>
      </c>
    </row>
    <row r="379" spans="4:27" x14ac:dyDescent="0.25">
      <c r="D379">
        <v>130</v>
      </c>
      <c r="E379">
        <v>4</v>
      </c>
      <c r="F379">
        <v>235</v>
      </c>
      <c r="G379">
        <v>174</v>
      </c>
      <c r="H379">
        <v>134340</v>
      </c>
      <c r="S379">
        <v>30</v>
      </c>
      <c r="T379">
        <v>4</v>
      </c>
      <c r="U379">
        <v>168</v>
      </c>
      <c r="V379">
        <v>263</v>
      </c>
      <c r="W379">
        <v>23817</v>
      </c>
      <c r="X379" s="2">
        <f t="shared" si="26"/>
        <v>0.63878326996197721</v>
      </c>
      <c r="Y379">
        <f t="shared" si="30"/>
        <v>2828</v>
      </c>
      <c r="Z379">
        <f t="shared" si="31"/>
        <v>4082</v>
      </c>
      <c r="AA379" s="3">
        <f t="shared" si="27"/>
        <v>0.6927976482116609</v>
      </c>
    </row>
    <row r="380" spans="4:27" x14ac:dyDescent="0.25">
      <c r="D380">
        <v>131</v>
      </c>
      <c r="E380">
        <v>2</v>
      </c>
      <c r="F380">
        <v>260</v>
      </c>
      <c r="G380">
        <v>124</v>
      </c>
      <c r="H380">
        <v>135648</v>
      </c>
      <c r="S380">
        <v>43</v>
      </c>
      <c r="T380">
        <v>4</v>
      </c>
      <c r="U380">
        <v>182</v>
      </c>
      <c r="V380">
        <v>331</v>
      </c>
      <c r="W380">
        <v>26567</v>
      </c>
      <c r="X380" s="2">
        <f t="shared" si="26"/>
        <v>0.54984894259818728</v>
      </c>
      <c r="Y380">
        <f t="shared" si="30"/>
        <v>3010</v>
      </c>
      <c r="Z380">
        <f t="shared" si="31"/>
        <v>4413</v>
      </c>
      <c r="AA380" s="3">
        <f t="shared" si="27"/>
        <v>0.68207568547473374</v>
      </c>
    </row>
    <row r="381" spans="4:27" x14ac:dyDescent="0.25">
      <c r="D381">
        <v>131</v>
      </c>
      <c r="E381">
        <v>3</v>
      </c>
      <c r="F381">
        <v>296</v>
      </c>
      <c r="G381">
        <v>171</v>
      </c>
      <c r="H381">
        <v>135648</v>
      </c>
      <c r="S381">
        <v>45</v>
      </c>
      <c r="T381">
        <v>4</v>
      </c>
      <c r="U381">
        <v>186</v>
      </c>
      <c r="V381">
        <v>238</v>
      </c>
      <c r="W381">
        <v>28471</v>
      </c>
      <c r="X381" s="2">
        <f t="shared" si="26"/>
        <v>0.78151260504201681</v>
      </c>
      <c r="Y381">
        <f t="shared" si="30"/>
        <v>3196</v>
      </c>
      <c r="Z381">
        <f t="shared" si="31"/>
        <v>4651</v>
      </c>
      <c r="AA381" s="3">
        <f t="shared" si="27"/>
        <v>0.687164050741776</v>
      </c>
    </row>
    <row r="382" spans="4:27" x14ac:dyDescent="0.25">
      <c r="D382">
        <v>131</v>
      </c>
      <c r="E382">
        <v>4</v>
      </c>
      <c r="F382">
        <v>155</v>
      </c>
      <c r="G382">
        <v>297</v>
      </c>
      <c r="H382">
        <v>135648</v>
      </c>
      <c r="S382">
        <v>44</v>
      </c>
      <c r="T382">
        <v>4</v>
      </c>
      <c r="U382">
        <v>173</v>
      </c>
      <c r="V382">
        <v>194</v>
      </c>
      <c r="W382">
        <v>30777</v>
      </c>
      <c r="X382" s="2">
        <f t="shared" si="26"/>
        <v>0.89175257731958768</v>
      </c>
      <c r="Y382">
        <f t="shared" si="30"/>
        <v>3369</v>
      </c>
      <c r="Z382">
        <f t="shared" si="31"/>
        <v>4845</v>
      </c>
      <c r="AA382" s="3">
        <f t="shared" si="27"/>
        <v>0.6953560371517028</v>
      </c>
    </row>
    <row r="383" spans="4:27" x14ac:dyDescent="0.25">
      <c r="D383">
        <v>132</v>
      </c>
      <c r="E383">
        <v>1</v>
      </c>
      <c r="F383">
        <v>193</v>
      </c>
      <c r="G383">
        <v>264</v>
      </c>
      <c r="H383">
        <v>136937</v>
      </c>
      <c r="S383">
        <v>47</v>
      </c>
      <c r="T383">
        <v>4</v>
      </c>
      <c r="U383">
        <v>125</v>
      </c>
      <c r="V383">
        <v>162</v>
      </c>
      <c r="W383">
        <v>31597</v>
      </c>
      <c r="X383" s="2">
        <f t="shared" si="26"/>
        <v>0.77160493827160492</v>
      </c>
      <c r="Y383">
        <f t="shared" si="30"/>
        <v>3494</v>
      </c>
      <c r="Z383">
        <f t="shared" si="31"/>
        <v>5007</v>
      </c>
      <c r="AA383" s="3">
        <f t="shared" si="27"/>
        <v>0.69782304773317361</v>
      </c>
    </row>
    <row r="384" spans="4:27" x14ac:dyDescent="0.25">
      <c r="D384">
        <v>132</v>
      </c>
      <c r="E384">
        <v>2</v>
      </c>
      <c r="F384">
        <v>257</v>
      </c>
      <c r="G384">
        <v>176</v>
      </c>
      <c r="H384">
        <v>136937</v>
      </c>
      <c r="S384">
        <v>48</v>
      </c>
      <c r="T384">
        <v>4</v>
      </c>
      <c r="U384">
        <v>170</v>
      </c>
      <c r="V384">
        <v>202</v>
      </c>
      <c r="W384">
        <v>31901</v>
      </c>
      <c r="X384" s="2">
        <f t="shared" si="26"/>
        <v>0.84158415841584155</v>
      </c>
      <c r="Y384">
        <f t="shared" si="30"/>
        <v>3664</v>
      </c>
      <c r="Z384">
        <f t="shared" si="31"/>
        <v>5209</v>
      </c>
      <c r="AA384" s="3">
        <f t="shared" si="27"/>
        <v>0.70339796506047225</v>
      </c>
    </row>
    <row r="385" spans="4:27" x14ac:dyDescent="0.25">
      <c r="D385">
        <v>132</v>
      </c>
      <c r="E385">
        <v>3</v>
      </c>
      <c r="F385">
        <v>321</v>
      </c>
      <c r="G385">
        <v>149</v>
      </c>
      <c r="H385">
        <v>136937</v>
      </c>
      <c r="S385">
        <v>49</v>
      </c>
      <c r="T385">
        <v>4</v>
      </c>
      <c r="U385">
        <v>264</v>
      </c>
      <c r="V385">
        <v>171</v>
      </c>
      <c r="W385">
        <v>32282</v>
      </c>
      <c r="X385" s="2">
        <f t="shared" si="26"/>
        <v>1.5438596491228069</v>
      </c>
      <c r="Y385">
        <f t="shared" si="30"/>
        <v>3928</v>
      </c>
      <c r="Z385">
        <f t="shared" si="31"/>
        <v>5380</v>
      </c>
      <c r="AA385" s="3">
        <f t="shared" si="27"/>
        <v>0.73011152416356873</v>
      </c>
    </row>
    <row r="386" spans="4:27" x14ac:dyDescent="0.25">
      <c r="D386">
        <v>132</v>
      </c>
      <c r="E386">
        <v>4</v>
      </c>
      <c r="F386">
        <v>256</v>
      </c>
      <c r="G386">
        <v>189</v>
      </c>
      <c r="H386">
        <v>136937</v>
      </c>
      <c r="S386">
        <v>50</v>
      </c>
      <c r="T386">
        <v>4</v>
      </c>
      <c r="U386">
        <v>1</v>
      </c>
      <c r="V386">
        <v>0</v>
      </c>
      <c r="W386">
        <v>33653</v>
      </c>
      <c r="X386" s="2" t="e">
        <f t="shared" si="26"/>
        <v>#DIV/0!</v>
      </c>
      <c r="Y386">
        <f t="shared" si="30"/>
        <v>3929</v>
      </c>
      <c r="Z386">
        <f t="shared" si="31"/>
        <v>5380</v>
      </c>
      <c r="AA386" s="3">
        <f t="shared" si="27"/>
        <v>0.73029739776951674</v>
      </c>
    </row>
    <row r="387" spans="4:27" x14ac:dyDescent="0.25">
      <c r="D387">
        <v>118</v>
      </c>
      <c r="E387">
        <v>1</v>
      </c>
      <c r="F387">
        <v>87</v>
      </c>
      <c r="G387">
        <v>377</v>
      </c>
      <c r="H387">
        <v>137395</v>
      </c>
      <c r="S387">
        <v>51</v>
      </c>
      <c r="T387">
        <v>4</v>
      </c>
      <c r="U387">
        <v>216</v>
      </c>
      <c r="V387">
        <v>277</v>
      </c>
      <c r="W387">
        <v>33654</v>
      </c>
      <c r="X387" s="2">
        <f t="shared" si="26"/>
        <v>0.77978339350180503</v>
      </c>
      <c r="Y387">
        <f t="shared" si="30"/>
        <v>4145</v>
      </c>
      <c r="Z387">
        <f t="shared" si="31"/>
        <v>5657</v>
      </c>
      <c r="AA387" s="3">
        <f t="shared" si="27"/>
        <v>0.73272052324553649</v>
      </c>
    </row>
    <row r="388" spans="4:27" x14ac:dyDescent="0.25">
      <c r="D388">
        <v>118</v>
      </c>
      <c r="E388">
        <v>3</v>
      </c>
      <c r="F388">
        <v>322</v>
      </c>
      <c r="G388">
        <v>146</v>
      </c>
      <c r="H388">
        <v>137395</v>
      </c>
      <c r="S388">
        <v>53</v>
      </c>
      <c r="T388">
        <v>4</v>
      </c>
      <c r="U388">
        <v>213</v>
      </c>
      <c r="V388">
        <v>241</v>
      </c>
      <c r="W388">
        <v>34616</v>
      </c>
      <c r="X388" s="2">
        <f t="shared" ref="X388:X451" si="32">U388/V388</f>
        <v>0.88381742738589208</v>
      </c>
      <c r="Y388">
        <f t="shared" si="30"/>
        <v>4358</v>
      </c>
      <c r="Z388">
        <f t="shared" si="31"/>
        <v>5898</v>
      </c>
      <c r="AA388" s="3">
        <f t="shared" ref="AA388:AA451" si="33">Y388/Z388</f>
        <v>0.73889454052221093</v>
      </c>
    </row>
    <row r="389" spans="4:27" x14ac:dyDescent="0.25">
      <c r="D389">
        <v>118</v>
      </c>
      <c r="E389">
        <v>4</v>
      </c>
      <c r="F389">
        <v>229</v>
      </c>
      <c r="G389">
        <v>251</v>
      </c>
      <c r="H389">
        <v>137395</v>
      </c>
      <c r="S389">
        <v>55</v>
      </c>
      <c r="T389">
        <v>4</v>
      </c>
      <c r="U389">
        <v>239</v>
      </c>
      <c r="V389">
        <v>240</v>
      </c>
      <c r="W389">
        <v>35559</v>
      </c>
      <c r="X389" s="2">
        <f t="shared" si="32"/>
        <v>0.99583333333333335</v>
      </c>
      <c r="Y389">
        <f t="shared" si="30"/>
        <v>4597</v>
      </c>
      <c r="Z389">
        <f t="shared" si="31"/>
        <v>6138</v>
      </c>
      <c r="AA389" s="3">
        <f t="shared" si="33"/>
        <v>0.74894102313457156</v>
      </c>
    </row>
    <row r="390" spans="4:27" x14ac:dyDescent="0.25">
      <c r="D390">
        <v>133</v>
      </c>
      <c r="E390">
        <v>1</v>
      </c>
      <c r="F390">
        <v>228</v>
      </c>
      <c r="G390">
        <v>151</v>
      </c>
      <c r="H390">
        <v>137872</v>
      </c>
      <c r="S390">
        <v>59</v>
      </c>
      <c r="T390">
        <v>4</v>
      </c>
      <c r="U390">
        <v>165</v>
      </c>
      <c r="V390">
        <v>332</v>
      </c>
      <c r="W390">
        <v>36786</v>
      </c>
      <c r="X390" s="2">
        <f t="shared" si="32"/>
        <v>0.49698795180722893</v>
      </c>
      <c r="Y390">
        <f t="shared" si="30"/>
        <v>4762</v>
      </c>
      <c r="Z390">
        <f t="shared" si="31"/>
        <v>6470</v>
      </c>
      <c r="AA390" s="3">
        <f t="shared" si="33"/>
        <v>0.73601236476043275</v>
      </c>
    </row>
    <row r="391" spans="4:27" x14ac:dyDescent="0.25">
      <c r="D391">
        <v>133</v>
      </c>
      <c r="E391">
        <v>2</v>
      </c>
      <c r="F391">
        <v>268</v>
      </c>
      <c r="G391">
        <v>241</v>
      </c>
      <c r="H391">
        <v>137872</v>
      </c>
      <c r="S391">
        <v>58</v>
      </c>
      <c r="T391">
        <v>4</v>
      </c>
      <c r="U391">
        <v>270</v>
      </c>
      <c r="V391">
        <v>199</v>
      </c>
      <c r="W391">
        <v>38592</v>
      </c>
      <c r="X391" s="2">
        <f t="shared" si="32"/>
        <v>1.3567839195979901</v>
      </c>
      <c r="Y391">
        <f t="shared" si="30"/>
        <v>5032</v>
      </c>
      <c r="Z391">
        <f t="shared" si="31"/>
        <v>6669</v>
      </c>
      <c r="AA391" s="3">
        <f t="shared" si="33"/>
        <v>0.75453591243064932</v>
      </c>
    </row>
    <row r="392" spans="4:27" x14ac:dyDescent="0.25">
      <c r="D392">
        <v>133</v>
      </c>
      <c r="E392">
        <v>3</v>
      </c>
      <c r="F392">
        <v>168</v>
      </c>
      <c r="G392">
        <v>203</v>
      </c>
      <c r="H392">
        <v>137872</v>
      </c>
      <c r="S392">
        <v>62</v>
      </c>
      <c r="T392">
        <v>4</v>
      </c>
      <c r="U392">
        <v>172</v>
      </c>
      <c r="V392">
        <v>237</v>
      </c>
      <c r="W392">
        <v>40087</v>
      </c>
      <c r="X392" s="2">
        <f t="shared" si="32"/>
        <v>0.72573839662447259</v>
      </c>
      <c r="Y392">
        <f t="shared" si="30"/>
        <v>5204</v>
      </c>
      <c r="Z392">
        <f t="shared" si="31"/>
        <v>6906</v>
      </c>
      <c r="AA392" s="3">
        <f t="shared" si="33"/>
        <v>0.75354763973356498</v>
      </c>
    </row>
    <row r="393" spans="4:27" x14ac:dyDescent="0.25">
      <c r="D393">
        <v>134</v>
      </c>
      <c r="E393">
        <v>1</v>
      </c>
      <c r="F393">
        <v>265</v>
      </c>
      <c r="G393">
        <v>206</v>
      </c>
      <c r="H393">
        <v>139294</v>
      </c>
      <c r="S393">
        <v>63</v>
      </c>
      <c r="T393">
        <v>4</v>
      </c>
      <c r="U393">
        <v>224</v>
      </c>
      <c r="V393">
        <v>260</v>
      </c>
      <c r="W393">
        <v>40589</v>
      </c>
      <c r="X393" s="2">
        <f t="shared" si="32"/>
        <v>0.86153846153846159</v>
      </c>
      <c r="Y393">
        <f t="shared" si="30"/>
        <v>5428</v>
      </c>
      <c r="Z393">
        <f t="shared" si="31"/>
        <v>7166</v>
      </c>
      <c r="AA393" s="3">
        <f t="shared" si="33"/>
        <v>0.75746581077309516</v>
      </c>
    </row>
    <row r="394" spans="4:27" x14ac:dyDescent="0.25">
      <c r="D394">
        <v>134</v>
      </c>
      <c r="E394">
        <v>2</v>
      </c>
      <c r="F394">
        <v>173</v>
      </c>
      <c r="G394">
        <v>200</v>
      </c>
      <c r="H394">
        <v>139294</v>
      </c>
      <c r="S394">
        <v>61</v>
      </c>
      <c r="T394">
        <v>4</v>
      </c>
      <c r="U394">
        <v>243</v>
      </c>
      <c r="V394">
        <v>245</v>
      </c>
      <c r="W394">
        <v>41459</v>
      </c>
      <c r="X394" s="2">
        <f t="shared" si="32"/>
        <v>0.99183673469387756</v>
      </c>
      <c r="Y394">
        <f t="shared" si="30"/>
        <v>5671</v>
      </c>
      <c r="Z394">
        <f t="shared" si="31"/>
        <v>7411</v>
      </c>
      <c r="AA394" s="3">
        <f t="shared" si="33"/>
        <v>0.7652138712724329</v>
      </c>
    </row>
    <row r="395" spans="4:27" x14ac:dyDescent="0.25">
      <c r="D395">
        <v>134</v>
      </c>
      <c r="E395">
        <v>3</v>
      </c>
      <c r="F395">
        <v>179</v>
      </c>
      <c r="G395">
        <v>321</v>
      </c>
      <c r="H395">
        <v>139294</v>
      </c>
      <c r="S395">
        <v>65</v>
      </c>
      <c r="T395">
        <v>4</v>
      </c>
      <c r="U395">
        <v>174</v>
      </c>
      <c r="V395">
        <v>290</v>
      </c>
      <c r="W395">
        <v>42359</v>
      </c>
      <c r="X395" s="2">
        <f t="shared" si="32"/>
        <v>0.6</v>
      </c>
      <c r="Y395">
        <f t="shared" si="30"/>
        <v>5845</v>
      </c>
      <c r="Z395">
        <f t="shared" si="31"/>
        <v>7701</v>
      </c>
      <c r="AA395" s="3">
        <f t="shared" si="33"/>
        <v>0.75899233865731719</v>
      </c>
    </row>
    <row r="396" spans="4:27" x14ac:dyDescent="0.25">
      <c r="D396">
        <v>134</v>
      </c>
      <c r="E396">
        <v>4</v>
      </c>
      <c r="F396">
        <v>351</v>
      </c>
      <c r="G396">
        <v>125</v>
      </c>
      <c r="H396">
        <v>139294</v>
      </c>
      <c r="S396">
        <v>66</v>
      </c>
      <c r="T396">
        <v>4</v>
      </c>
      <c r="U396">
        <v>177</v>
      </c>
      <c r="V396">
        <v>311</v>
      </c>
      <c r="W396">
        <v>43698</v>
      </c>
      <c r="X396" s="2">
        <f t="shared" si="32"/>
        <v>0.56913183279742763</v>
      </c>
      <c r="Y396">
        <f t="shared" si="30"/>
        <v>6022</v>
      </c>
      <c r="Z396">
        <f t="shared" si="31"/>
        <v>8012</v>
      </c>
      <c r="AA396" s="3">
        <f t="shared" si="33"/>
        <v>0.75162256615077383</v>
      </c>
    </row>
    <row r="397" spans="4:27" x14ac:dyDescent="0.25">
      <c r="D397">
        <v>135</v>
      </c>
      <c r="E397">
        <v>1</v>
      </c>
      <c r="F397">
        <v>253</v>
      </c>
      <c r="G397">
        <v>174</v>
      </c>
      <c r="H397">
        <v>140511</v>
      </c>
      <c r="S397">
        <v>64</v>
      </c>
      <c r="T397">
        <v>4</v>
      </c>
      <c r="U397">
        <v>175</v>
      </c>
      <c r="V397">
        <v>283</v>
      </c>
      <c r="W397">
        <v>45168</v>
      </c>
      <c r="X397" s="2">
        <f t="shared" si="32"/>
        <v>0.61837455830388688</v>
      </c>
      <c r="Y397">
        <f t="shared" si="30"/>
        <v>6197</v>
      </c>
      <c r="Z397">
        <f t="shared" si="31"/>
        <v>8295</v>
      </c>
      <c r="AA397" s="3">
        <f t="shared" si="33"/>
        <v>0.74707655213984325</v>
      </c>
    </row>
    <row r="398" spans="4:27" x14ac:dyDescent="0.25">
      <c r="D398">
        <v>135</v>
      </c>
      <c r="E398">
        <v>2</v>
      </c>
      <c r="F398">
        <v>283</v>
      </c>
      <c r="G398">
        <v>241</v>
      </c>
      <c r="H398">
        <v>140511</v>
      </c>
      <c r="S398">
        <v>67</v>
      </c>
      <c r="T398">
        <v>4</v>
      </c>
      <c r="U398">
        <v>277</v>
      </c>
      <c r="V398">
        <v>182</v>
      </c>
      <c r="W398">
        <v>45639</v>
      </c>
      <c r="X398" s="2">
        <f t="shared" si="32"/>
        <v>1.5219780219780219</v>
      </c>
      <c r="Y398">
        <f t="shared" si="30"/>
        <v>6474</v>
      </c>
      <c r="Z398">
        <f t="shared" si="31"/>
        <v>8477</v>
      </c>
      <c r="AA398" s="3">
        <f t="shared" si="33"/>
        <v>0.76371357791671579</v>
      </c>
    </row>
    <row r="399" spans="4:27" x14ac:dyDescent="0.25">
      <c r="D399">
        <v>135</v>
      </c>
      <c r="E399">
        <v>3</v>
      </c>
      <c r="F399">
        <v>285</v>
      </c>
      <c r="G399">
        <v>232</v>
      </c>
      <c r="H399">
        <v>140511</v>
      </c>
      <c r="S399">
        <v>68</v>
      </c>
      <c r="T399">
        <v>4</v>
      </c>
      <c r="U399">
        <v>159</v>
      </c>
      <c r="V399">
        <v>322</v>
      </c>
      <c r="W399">
        <v>47131</v>
      </c>
      <c r="X399" s="2">
        <f t="shared" si="32"/>
        <v>0.49378881987577639</v>
      </c>
      <c r="Y399">
        <f t="shared" si="30"/>
        <v>6633</v>
      </c>
      <c r="Z399">
        <f t="shared" si="31"/>
        <v>8799</v>
      </c>
      <c r="AA399" s="3">
        <f t="shared" si="33"/>
        <v>0.753835663143539</v>
      </c>
    </row>
    <row r="400" spans="4:27" x14ac:dyDescent="0.25">
      <c r="D400">
        <v>136</v>
      </c>
      <c r="E400">
        <v>2</v>
      </c>
      <c r="F400">
        <v>189</v>
      </c>
      <c r="G400">
        <v>190</v>
      </c>
      <c r="H400">
        <v>141486</v>
      </c>
      <c r="S400">
        <v>69</v>
      </c>
      <c r="T400">
        <v>4</v>
      </c>
      <c r="U400">
        <v>276</v>
      </c>
      <c r="V400">
        <v>209</v>
      </c>
      <c r="W400">
        <v>49098</v>
      </c>
      <c r="X400" s="2">
        <f t="shared" si="32"/>
        <v>1.3205741626794258</v>
      </c>
      <c r="Y400">
        <f t="shared" si="30"/>
        <v>6909</v>
      </c>
      <c r="Z400">
        <f t="shared" si="31"/>
        <v>9008</v>
      </c>
      <c r="AA400" s="3">
        <f t="shared" si="33"/>
        <v>0.76698490230905858</v>
      </c>
    </row>
    <row r="401" spans="4:27" x14ac:dyDescent="0.25">
      <c r="D401">
        <v>136</v>
      </c>
      <c r="E401">
        <v>3</v>
      </c>
      <c r="F401">
        <v>186</v>
      </c>
      <c r="G401">
        <v>142</v>
      </c>
      <c r="H401">
        <v>141486</v>
      </c>
      <c r="S401">
        <v>70</v>
      </c>
      <c r="T401">
        <v>4</v>
      </c>
      <c r="U401">
        <v>181</v>
      </c>
      <c r="V401">
        <v>263</v>
      </c>
      <c r="W401">
        <v>51722</v>
      </c>
      <c r="X401" s="2">
        <f t="shared" si="32"/>
        <v>0.68821292775665399</v>
      </c>
      <c r="Y401">
        <f t="shared" si="30"/>
        <v>7090</v>
      </c>
      <c r="Z401">
        <f t="shared" si="31"/>
        <v>9271</v>
      </c>
      <c r="AA401" s="3">
        <f t="shared" si="33"/>
        <v>0.76475029662388094</v>
      </c>
    </row>
    <row r="402" spans="4:27" x14ac:dyDescent="0.25">
      <c r="D402">
        <v>136</v>
      </c>
      <c r="E402">
        <v>4</v>
      </c>
      <c r="F402">
        <v>263</v>
      </c>
      <c r="G402">
        <v>222</v>
      </c>
      <c r="H402">
        <v>141486</v>
      </c>
      <c r="S402">
        <v>72</v>
      </c>
      <c r="T402">
        <v>4</v>
      </c>
      <c r="U402">
        <v>244</v>
      </c>
      <c r="V402">
        <v>244</v>
      </c>
      <c r="W402">
        <v>54882</v>
      </c>
      <c r="X402" s="2">
        <f t="shared" si="32"/>
        <v>1</v>
      </c>
      <c r="Y402">
        <f t="shared" si="30"/>
        <v>7334</v>
      </c>
      <c r="Z402">
        <f t="shared" si="31"/>
        <v>9515</v>
      </c>
      <c r="AA402" s="3">
        <f t="shared" si="33"/>
        <v>0.77078297425118236</v>
      </c>
    </row>
    <row r="403" spans="4:27" x14ac:dyDescent="0.25">
      <c r="D403">
        <v>137</v>
      </c>
      <c r="E403">
        <v>1</v>
      </c>
      <c r="F403">
        <v>191</v>
      </c>
      <c r="G403">
        <v>244</v>
      </c>
      <c r="H403">
        <v>143208</v>
      </c>
      <c r="S403">
        <v>73</v>
      </c>
      <c r="T403">
        <v>4</v>
      </c>
      <c r="U403">
        <v>146</v>
      </c>
      <c r="V403">
        <v>345</v>
      </c>
      <c r="W403">
        <v>56287</v>
      </c>
      <c r="X403" s="2">
        <f t="shared" si="32"/>
        <v>0.42318840579710143</v>
      </c>
      <c r="Y403">
        <f t="shared" si="30"/>
        <v>7480</v>
      </c>
      <c r="Z403">
        <f t="shared" si="31"/>
        <v>9860</v>
      </c>
      <c r="AA403" s="3">
        <f t="shared" si="33"/>
        <v>0.75862068965517238</v>
      </c>
    </row>
    <row r="404" spans="4:27" x14ac:dyDescent="0.25">
      <c r="D404">
        <v>137</v>
      </c>
      <c r="E404">
        <v>2</v>
      </c>
      <c r="F404">
        <v>203</v>
      </c>
      <c r="G404">
        <v>154</v>
      </c>
      <c r="H404">
        <v>143208</v>
      </c>
      <c r="S404">
        <v>75</v>
      </c>
      <c r="T404">
        <v>4</v>
      </c>
      <c r="U404">
        <v>134</v>
      </c>
      <c r="V404">
        <v>236</v>
      </c>
      <c r="W404">
        <v>60252</v>
      </c>
      <c r="X404" s="2">
        <f t="shared" si="32"/>
        <v>0.56779661016949157</v>
      </c>
      <c r="Y404">
        <f t="shared" si="30"/>
        <v>7614</v>
      </c>
      <c r="Z404">
        <f t="shared" si="31"/>
        <v>10096</v>
      </c>
      <c r="AA404" s="3">
        <f t="shared" si="33"/>
        <v>0.75416006339144215</v>
      </c>
    </row>
    <row r="405" spans="4:27" x14ac:dyDescent="0.25">
      <c r="D405">
        <v>137</v>
      </c>
      <c r="E405">
        <v>3</v>
      </c>
      <c r="F405">
        <v>306</v>
      </c>
      <c r="G405">
        <v>153</v>
      </c>
      <c r="H405">
        <v>143208</v>
      </c>
      <c r="S405">
        <v>74</v>
      </c>
      <c r="T405">
        <v>4</v>
      </c>
      <c r="U405">
        <v>243</v>
      </c>
      <c r="V405">
        <v>256</v>
      </c>
      <c r="W405">
        <v>63157</v>
      </c>
      <c r="X405" s="2">
        <f t="shared" si="32"/>
        <v>0.94921875</v>
      </c>
      <c r="Y405">
        <f t="shared" si="30"/>
        <v>7857</v>
      </c>
      <c r="Z405">
        <f t="shared" si="31"/>
        <v>10352</v>
      </c>
      <c r="AA405" s="3">
        <f t="shared" si="33"/>
        <v>0.75898377125193195</v>
      </c>
    </row>
    <row r="406" spans="4:27" x14ac:dyDescent="0.25">
      <c r="D406">
        <v>137</v>
      </c>
      <c r="E406">
        <v>4</v>
      </c>
      <c r="F406">
        <v>367</v>
      </c>
      <c r="G406">
        <v>114</v>
      </c>
      <c r="H406">
        <v>143208</v>
      </c>
      <c r="S406">
        <v>79</v>
      </c>
      <c r="T406">
        <v>4</v>
      </c>
      <c r="U406">
        <v>214</v>
      </c>
      <c r="V406">
        <v>279</v>
      </c>
      <c r="W406">
        <v>64091</v>
      </c>
      <c r="X406" s="2">
        <f t="shared" si="32"/>
        <v>0.76702508960573479</v>
      </c>
      <c r="Y406">
        <f t="shared" si="30"/>
        <v>8071</v>
      </c>
      <c r="Z406">
        <f t="shared" si="31"/>
        <v>10631</v>
      </c>
      <c r="AA406" s="3">
        <f t="shared" si="33"/>
        <v>0.7591948076380397</v>
      </c>
    </row>
    <row r="407" spans="4:27" x14ac:dyDescent="0.25">
      <c r="D407">
        <v>138</v>
      </c>
      <c r="E407">
        <v>1</v>
      </c>
      <c r="F407">
        <v>130</v>
      </c>
      <c r="G407">
        <v>355</v>
      </c>
      <c r="H407">
        <v>144945</v>
      </c>
      <c r="S407">
        <v>80</v>
      </c>
      <c r="T407">
        <v>4</v>
      </c>
      <c r="U407">
        <v>243</v>
      </c>
      <c r="V407">
        <v>249</v>
      </c>
      <c r="W407">
        <v>65229</v>
      </c>
      <c r="X407" s="2">
        <f t="shared" si="32"/>
        <v>0.97590361445783136</v>
      </c>
      <c r="Y407">
        <f t="shared" si="30"/>
        <v>8314</v>
      </c>
      <c r="Z407">
        <f t="shared" si="31"/>
        <v>10880</v>
      </c>
      <c r="AA407" s="3">
        <f t="shared" si="33"/>
        <v>0.76415441176470589</v>
      </c>
    </row>
    <row r="408" spans="4:27" x14ac:dyDescent="0.25">
      <c r="D408">
        <v>138</v>
      </c>
      <c r="E408">
        <v>2</v>
      </c>
      <c r="F408">
        <v>177</v>
      </c>
      <c r="G408">
        <v>221</v>
      </c>
      <c r="H408">
        <v>144945</v>
      </c>
      <c r="S408">
        <v>81</v>
      </c>
      <c r="T408">
        <v>4</v>
      </c>
      <c r="U408">
        <v>170</v>
      </c>
      <c r="V408">
        <v>221</v>
      </c>
      <c r="W408">
        <v>66473</v>
      </c>
      <c r="X408" s="2">
        <f t="shared" si="32"/>
        <v>0.76923076923076927</v>
      </c>
      <c r="Y408">
        <f t="shared" si="30"/>
        <v>8484</v>
      </c>
      <c r="Z408">
        <f t="shared" si="31"/>
        <v>11101</v>
      </c>
      <c r="AA408" s="3">
        <f t="shared" si="33"/>
        <v>0.76425547247995673</v>
      </c>
    </row>
    <row r="409" spans="4:27" x14ac:dyDescent="0.25">
      <c r="D409">
        <v>138</v>
      </c>
      <c r="E409">
        <v>3</v>
      </c>
      <c r="F409">
        <v>332</v>
      </c>
      <c r="G409">
        <v>157</v>
      </c>
      <c r="H409">
        <v>144945</v>
      </c>
      <c r="S409">
        <v>77</v>
      </c>
      <c r="T409">
        <v>4</v>
      </c>
      <c r="U409">
        <v>228</v>
      </c>
      <c r="V409">
        <v>213</v>
      </c>
      <c r="W409">
        <v>66898</v>
      </c>
      <c r="X409" s="2">
        <f t="shared" si="32"/>
        <v>1.0704225352112675</v>
      </c>
      <c r="Y409">
        <f t="shared" si="30"/>
        <v>8712</v>
      </c>
      <c r="Z409">
        <f t="shared" si="31"/>
        <v>11314</v>
      </c>
      <c r="AA409" s="3">
        <f t="shared" si="33"/>
        <v>0.77001944493547814</v>
      </c>
    </row>
    <row r="410" spans="4:27" x14ac:dyDescent="0.25">
      <c r="D410">
        <v>138</v>
      </c>
      <c r="E410">
        <v>4</v>
      </c>
      <c r="F410">
        <v>278</v>
      </c>
      <c r="G410">
        <v>192</v>
      </c>
      <c r="H410">
        <v>144945</v>
      </c>
      <c r="S410">
        <v>82</v>
      </c>
      <c r="T410">
        <v>4</v>
      </c>
      <c r="U410">
        <v>190</v>
      </c>
      <c r="V410">
        <v>294</v>
      </c>
      <c r="W410">
        <v>67362</v>
      </c>
      <c r="X410" s="2">
        <f t="shared" si="32"/>
        <v>0.6462585034013606</v>
      </c>
      <c r="Y410">
        <f t="shared" si="30"/>
        <v>8902</v>
      </c>
      <c r="Z410">
        <f t="shared" si="31"/>
        <v>11608</v>
      </c>
      <c r="AA410" s="3">
        <f t="shared" si="33"/>
        <v>0.76688490696071676</v>
      </c>
    </row>
    <row r="411" spans="4:27" x14ac:dyDescent="0.25">
      <c r="D411">
        <v>139</v>
      </c>
      <c r="E411">
        <v>2</v>
      </c>
      <c r="F411">
        <v>4</v>
      </c>
      <c r="G411">
        <v>3</v>
      </c>
      <c r="H411">
        <v>145356</v>
      </c>
      <c r="S411">
        <v>83</v>
      </c>
      <c r="T411">
        <v>4</v>
      </c>
      <c r="U411">
        <v>228</v>
      </c>
      <c r="V411">
        <v>170</v>
      </c>
      <c r="W411">
        <v>68844</v>
      </c>
      <c r="X411" s="2">
        <f t="shared" si="32"/>
        <v>1.3411764705882352</v>
      </c>
      <c r="Y411">
        <f t="shared" si="30"/>
        <v>9130</v>
      </c>
      <c r="Z411">
        <f t="shared" si="31"/>
        <v>11778</v>
      </c>
      <c r="AA411" s="3">
        <f t="shared" si="33"/>
        <v>0.77517405331974865</v>
      </c>
    </row>
    <row r="412" spans="4:27" x14ac:dyDescent="0.25">
      <c r="D412">
        <v>139</v>
      </c>
      <c r="E412">
        <v>3</v>
      </c>
      <c r="F412">
        <v>361</v>
      </c>
      <c r="G412">
        <v>131</v>
      </c>
      <c r="H412">
        <v>145356</v>
      </c>
      <c r="S412">
        <v>86</v>
      </c>
      <c r="T412">
        <v>4</v>
      </c>
      <c r="U412">
        <v>240</v>
      </c>
      <c r="V412">
        <v>116</v>
      </c>
      <c r="W412">
        <v>73571</v>
      </c>
      <c r="X412" s="2">
        <f t="shared" si="32"/>
        <v>2.0689655172413794</v>
      </c>
      <c r="Y412">
        <f t="shared" si="30"/>
        <v>9370</v>
      </c>
      <c r="Z412">
        <f t="shared" si="31"/>
        <v>11894</v>
      </c>
      <c r="AA412" s="3">
        <f t="shared" si="33"/>
        <v>0.78779216411636122</v>
      </c>
    </row>
    <row r="413" spans="4:27" x14ac:dyDescent="0.25">
      <c r="D413">
        <v>119</v>
      </c>
      <c r="E413">
        <v>4</v>
      </c>
      <c r="F413">
        <v>176</v>
      </c>
      <c r="G413">
        <v>163</v>
      </c>
      <c r="H413">
        <v>145363</v>
      </c>
      <c r="S413">
        <v>90</v>
      </c>
      <c r="T413">
        <v>4</v>
      </c>
      <c r="U413">
        <v>230</v>
      </c>
      <c r="V413">
        <v>204</v>
      </c>
      <c r="W413">
        <v>77303</v>
      </c>
      <c r="X413" s="2">
        <f t="shared" si="32"/>
        <v>1.1274509803921569</v>
      </c>
      <c r="Y413">
        <f t="shared" si="30"/>
        <v>9600</v>
      </c>
      <c r="Z413">
        <f t="shared" si="31"/>
        <v>12098</v>
      </c>
      <c r="AA413" s="3">
        <f t="shared" si="33"/>
        <v>0.79351959001487848</v>
      </c>
    </row>
    <row r="414" spans="4:27" x14ac:dyDescent="0.25">
      <c r="D414">
        <v>140</v>
      </c>
      <c r="E414">
        <v>1</v>
      </c>
      <c r="F414">
        <v>363</v>
      </c>
      <c r="G414">
        <v>120</v>
      </c>
      <c r="H414">
        <v>147237</v>
      </c>
      <c r="S414">
        <v>91</v>
      </c>
      <c r="T414">
        <v>4</v>
      </c>
      <c r="U414">
        <v>205</v>
      </c>
      <c r="V414">
        <v>175</v>
      </c>
      <c r="W414">
        <v>78727</v>
      </c>
      <c r="X414" s="2">
        <f t="shared" si="32"/>
        <v>1.1714285714285715</v>
      </c>
      <c r="Y414">
        <f t="shared" si="30"/>
        <v>9805</v>
      </c>
      <c r="Z414">
        <f t="shared" si="31"/>
        <v>12273</v>
      </c>
      <c r="AA414" s="3">
        <f t="shared" si="33"/>
        <v>0.79890817241098344</v>
      </c>
    </row>
    <row r="415" spans="4:27" x14ac:dyDescent="0.25">
      <c r="D415">
        <v>140</v>
      </c>
      <c r="E415">
        <v>2</v>
      </c>
      <c r="F415">
        <v>215</v>
      </c>
      <c r="G415">
        <v>230</v>
      </c>
      <c r="H415">
        <v>147237</v>
      </c>
      <c r="S415">
        <v>93</v>
      </c>
      <c r="T415">
        <v>4</v>
      </c>
      <c r="U415">
        <v>236</v>
      </c>
      <c r="V415">
        <v>185</v>
      </c>
      <c r="W415">
        <v>81613</v>
      </c>
      <c r="X415" s="2">
        <f t="shared" si="32"/>
        <v>1.2756756756756757</v>
      </c>
      <c r="Y415">
        <f t="shared" si="30"/>
        <v>10041</v>
      </c>
      <c r="Z415">
        <f t="shared" si="31"/>
        <v>12458</v>
      </c>
      <c r="AA415" s="3">
        <f t="shared" si="33"/>
        <v>0.80598812008348053</v>
      </c>
    </row>
    <row r="416" spans="4:27" x14ac:dyDescent="0.25">
      <c r="D416">
        <v>140</v>
      </c>
      <c r="E416">
        <v>3</v>
      </c>
      <c r="F416">
        <v>334</v>
      </c>
      <c r="G416">
        <v>136</v>
      </c>
      <c r="H416">
        <v>147237</v>
      </c>
      <c r="S416">
        <v>94</v>
      </c>
      <c r="T416">
        <v>4</v>
      </c>
      <c r="U416">
        <v>257</v>
      </c>
      <c r="V416">
        <v>162</v>
      </c>
      <c r="W416">
        <v>83849</v>
      </c>
      <c r="X416" s="2">
        <f t="shared" si="32"/>
        <v>1.5864197530864197</v>
      </c>
      <c r="Y416">
        <f t="shared" si="30"/>
        <v>10298</v>
      </c>
      <c r="Z416">
        <f t="shared" si="31"/>
        <v>12620</v>
      </c>
      <c r="AA416" s="3">
        <f t="shared" si="33"/>
        <v>0.8160063391442155</v>
      </c>
    </row>
    <row r="417" spans="4:27" x14ac:dyDescent="0.25">
      <c r="D417">
        <v>140</v>
      </c>
      <c r="E417">
        <v>4</v>
      </c>
      <c r="F417">
        <v>337</v>
      </c>
      <c r="G417">
        <v>156</v>
      </c>
      <c r="H417">
        <v>147237</v>
      </c>
      <c r="S417">
        <v>96</v>
      </c>
      <c r="T417">
        <v>4</v>
      </c>
      <c r="U417">
        <v>201</v>
      </c>
      <c r="V417">
        <v>135</v>
      </c>
      <c r="W417">
        <v>84392</v>
      </c>
      <c r="X417" s="2">
        <f t="shared" si="32"/>
        <v>1.4888888888888889</v>
      </c>
      <c r="Y417">
        <f t="shared" si="30"/>
        <v>10499</v>
      </c>
      <c r="Z417">
        <f t="shared" si="31"/>
        <v>12755</v>
      </c>
      <c r="AA417" s="3">
        <f t="shared" si="33"/>
        <v>0.82312818502548024</v>
      </c>
    </row>
    <row r="418" spans="4:27" x14ac:dyDescent="0.25">
      <c r="D418">
        <v>120</v>
      </c>
      <c r="E418">
        <v>4</v>
      </c>
      <c r="F418">
        <v>224</v>
      </c>
      <c r="G418">
        <v>240</v>
      </c>
      <c r="H418">
        <v>147699</v>
      </c>
      <c r="S418">
        <v>101</v>
      </c>
      <c r="T418">
        <v>4</v>
      </c>
      <c r="U418">
        <v>216</v>
      </c>
      <c r="V418">
        <v>211</v>
      </c>
      <c r="W418">
        <v>89657</v>
      </c>
      <c r="X418" s="2">
        <f t="shared" si="32"/>
        <v>1.0236966824644549</v>
      </c>
      <c r="Y418">
        <f t="shared" si="30"/>
        <v>10715</v>
      </c>
      <c r="Z418">
        <f t="shared" si="31"/>
        <v>12966</v>
      </c>
      <c r="AA418" s="3">
        <f t="shared" si="33"/>
        <v>0.82639210242171834</v>
      </c>
    </row>
    <row r="419" spans="4:27" x14ac:dyDescent="0.25">
      <c r="D419">
        <v>141</v>
      </c>
      <c r="E419">
        <v>1</v>
      </c>
      <c r="F419">
        <v>310</v>
      </c>
      <c r="G419">
        <v>92</v>
      </c>
      <c r="H419">
        <v>149199</v>
      </c>
      <c r="S419">
        <v>102</v>
      </c>
      <c r="T419">
        <v>4</v>
      </c>
      <c r="U419">
        <v>236</v>
      </c>
      <c r="V419">
        <v>160</v>
      </c>
      <c r="W419">
        <v>92468</v>
      </c>
      <c r="X419" s="2">
        <f t="shared" si="32"/>
        <v>1.4750000000000001</v>
      </c>
      <c r="Y419">
        <f t="shared" si="30"/>
        <v>10951</v>
      </c>
      <c r="Z419">
        <f t="shared" si="31"/>
        <v>13126</v>
      </c>
      <c r="AA419" s="3">
        <f t="shared" si="33"/>
        <v>0.83429833917415819</v>
      </c>
    </row>
    <row r="420" spans="4:27" x14ac:dyDescent="0.25">
      <c r="D420">
        <v>141</v>
      </c>
      <c r="E420">
        <v>2</v>
      </c>
      <c r="F420">
        <v>177</v>
      </c>
      <c r="G420">
        <v>313</v>
      </c>
      <c r="H420">
        <v>149199</v>
      </c>
      <c r="S420">
        <v>103</v>
      </c>
      <c r="T420">
        <v>4</v>
      </c>
      <c r="U420">
        <v>166</v>
      </c>
      <c r="V420">
        <v>129</v>
      </c>
      <c r="W420">
        <v>94528</v>
      </c>
      <c r="X420" s="2">
        <f t="shared" si="32"/>
        <v>1.2868217054263567</v>
      </c>
      <c r="Y420">
        <f t="shared" si="30"/>
        <v>11117</v>
      </c>
      <c r="Z420">
        <f t="shared" si="31"/>
        <v>13255</v>
      </c>
      <c r="AA420" s="3">
        <f t="shared" si="33"/>
        <v>0.83870237646171253</v>
      </c>
    </row>
    <row r="421" spans="4:27" x14ac:dyDescent="0.25">
      <c r="D421">
        <v>141</v>
      </c>
      <c r="E421">
        <v>3</v>
      </c>
      <c r="F421">
        <v>280</v>
      </c>
      <c r="G421">
        <v>183</v>
      </c>
      <c r="H421">
        <v>149199</v>
      </c>
      <c r="S421">
        <v>104</v>
      </c>
      <c r="T421">
        <v>4</v>
      </c>
      <c r="U421">
        <v>248</v>
      </c>
      <c r="V421">
        <v>241</v>
      </c>
      <c r="W421">
        <v>95803</v>
      </c>
      <c r="X421" s="2">
        <f t="shared" si="32"/>
        <v>1.0290456431535269</v>
      </c>
      <c r="Y421">
        <f t="shared" si="30"/>
        <v>11365</v>
      </c>
      <c r="Z421">
        <f t="shared" si="31"/>
        <v>13496</v>
      </c>
      <c r="AA421" s="3">
        <f t="shared" si="33"/>
        <v>0.84210136336692354</v>
      </c>
    </row>
    <row r="422" spans="4:27" x14ac:dyDescent="0.25">
      <c r="D422">
        <v>143</v>
      </c>
      <c r="E422">
        <v>1</v>
      </c>
      <c r="F422">
        <v>296</v>
      </c>
      <c r="G422">
        <v>177</v>
      </c>
      <c r="H422">
        <v>152009</v>
      </c>
      <c r="S422">
        <v>95</v>
      </c>
      <c r="T422">
        <v>4</v>
      </c>
      <c r="U422">
        <v>338</v>
      </c>
      <c r="V422">
        <v>215</v>
      </c>
      <c r="W422">
        <v>96161</v>
      </c>
      <c r="X422" s="2">
        <f t="shared" si="32"/>
        <v>1.5720930232558139</v>
      </c>
      <c r="Y422">
        <f t="shared" si="30"/>
        <v>11703</v>
      </c>
      <c r="Z422">
        <f t="shared" si="31"/>
        <v>13711</v>
      </c>
      <c r="AA422" s="3">
        <f t="shared" si="33"/>
        <v>0.85354824593392165</v>
      </c>
    </row>
    <row r="423" spans="4:27" x14ac:dyDescent="0.25">
      <c r="D423">
        <v>143</v>
      </c>
      <c r="E423">
        <v>2</v>
      </c>
      <c r="F423">
        <v>166</v>
      </c>
      <c r="G423">
        <v>323</v>
      </c>
      <c r="H423">
        <v>152009</v>
      </c>
      <c r="S423">
        <v>105</v>
      </c>
      <c r="T423">
        <v>4</v>
      </c>
      <c r="U423">
        <v>270</v>
      </c>
      <c r="V423">
        <v>199</v>
      </c>
      <c r="W423">
        <v>96735</v>
      </c>
      <c r="X423" s="2">
        <f t="shared" si="32"/>
        <v>1.3567839195979901</v>
      </c>
      <c r="Y423">
        <f t="shared" si="30"/>
        <v>11973</v>
      </c>
      <c r="Z423">
        <f t="shared" si="31"/>
        <v>13910</v>
      </c>
      <c r="AA423" s="3">
        <f t="shared" si="33"/>
        <v>0.86074766355140186</v>
      </c>
    </row>
    <row r="424" spans="4:27" x14ac:dyDescent="0.25">
      <c r="D424">
        <v>143</v>
      </c>
      <c r="E424">
        <v>3</v>
      </c>
      <c r="F424">
        <v>265</v>
      </c>
      <c r="G424">
        <v>208</v>
      </c>
      <c r="H424">
        <v>152009</v>
      </c>
      <c r="S424">
        <v>98</v>
      </c>
      <c r="T424">
        <v>4</v>
      </c>
      <c r="U424">
        <v>248</v>
      </c>
      <c r="V424">
        <v>160</v>
      </c>
      <c r="W424">
        <v>101036</v>
      </c>
      <c r="X424" s="2">
        <f t="shared" si="32"/>
        <v>1.55</v>
      </c>
      <c r="Y424">
        <f t="shared" si="30"/>
        <v>12221</v>
      </c>
      <c r="Z424">
        <f t="shared" si="31"/>
        <v>14070</v>
      </c>
      <c r="AA424" s="3">
        <f t="shared" si="33"/>
        <v>0.86858564321250886</v>
      </c>
    </row>
    <row r="425" spans="4:27" x14ac:dyDescent="0.25">
      <c r="D425">
        <v>144</v>
      </c>
      <c r="E425">
        <v>1</v>
      </c>
      <c r="F425">
        <v>236</v>
      </c>
      <c r="G425">
        <v>143</v>
      </c>
      <c r="H425">
        <v>152508</v>
      </c>
      <c r="S425">
        <v>107</v>
      </c>
      <c r="T425">
        <v>4</v>
      </c>
      <c r="U425">
        <v>228</v>
      </c>
      <c r="V425">
        <v>177</v>
      </c>
      <c r="W425">
        <v>101660</v>
      </c>
      <c r="X425" s="2">
        <f t="shared" si="32"/>
        <v>1.2881355932203389</v>
      </c>
      <c r="Y425">
        <f t="shared" si="30"/>
        <v>12449</v>
      </c>
      <c r="Z425">
        <f t="shared" si="31"/>
        <v>14247</v>
      </c>
      <c r="AA425" s="3">
        <f t="shared" si="33"/>
        <v>0.87379799255983714</v>
      </c>
    </row>
    <row r="426" spans="4:27" x14ac:dyDescent="0.25">
      <c r="D426">
        <v>144</v>
      </c>
      <c r="E426">
        <v>2</v>
      </c>
      <c r="F426">
        <v>292</v>
      </c>
      <c r="G426">
        <v>236</v>
      </c>
      <c r="H426">
        <v>152508</v>
      </c>
      <c r="S426">
        <v>99</v>
      </c>
      <c r="T426">
        <v>4</v>
      </c>
      <c r="U426">
        <v>232</v>
      </c>
      <c r="V426">
        <v>182</v>
      </c>
      <c r="W426">
        <v>102441</v>
      </c>
      <c r="X426" s="2">
        <f t="shared" si="32"/>
        <v>1.2747252747252746</v>
      </c>
      <c r="Y426">
        <f t="shared" si="30"/>
        <v>12681</v>
      </c>
      <c r="Z426">
        <f t="shared" si="31"/>
        <v>14429</v>
      </c>
      <c r="AA426" s="3">
        <f t="shared" si="33"/>
        <v>0.87885508351237096</v>
      </c>
    </row>
    <row r="427" spans="4:27" x14ac:dyDescent="0.25">
      <c r="D427">
        <v>144</v>
      </c>
      <c r="E427">
        <v>3</v>
      </c>
      <c r="F427">
        <v>283</v>
      </c>
      <c r="G427">
        <v>170</v>
      </c>
      <c r="H427">
        <v>152508</v>
      </c>
      <c r="S427">
        <v>108</v>
      </c>
      <c r="T427">
        <v>4</v>
      </c>
      <c r="U427">
        <v>221</v>
      </c>
      <c r="V427">
        <v>265</v>
      </c>
      <c r="W427">
        <v>103333</v>
      </c>
      <c r="X427" s="2">
        <f t="shared" si="32"/>
        <v>0.83396226415094343</v>
      </c>
      <c r="Y427">
        <f t="shared" si="30"/>
        <v>12902</v>
      </c>
      <c r="Z427">
        <f t="shared" si="31"/>
        <v>14694</v>
      </c>
      <c r="AA427" s="3">
        <f t="shared" si="33"/>
        <v>0.87804546073227163</v>
      </c>
    </row>
    <row r="428" spans="4:27" x14ac:dyDescent="0.25">
      <c r="D428">
        <v>144</v>
      </c>
      <c r="E428">
        <v>4</v>
      </c>
      <c r="F428">
        <v>325</v>
      </c>
      <c r="G428">
        <v>147</v>
      </c>
      <c r="H428">
        <v>152508</v>
      </c>
      <c r="S428">
        <v>110</v>
      </c>
      <c r="T428">
        <v>4</v>
      </c>
      <c r="U428">
        <v>227</v>
      </c>
      <c r="V428">
        <v>215</v>
      </c>
      <c r="W428">
        <v>104314</v>
      </c>
      <c r="X428" s="2">
        <f t="shared" si="32"/>
        <v>1.0558139534883721</v>
      </c>
      <c r="Y428">
        <f t="shared" si="30"/>
        <v>13129</v>
      </c>
      <c r="Z428">
        <f t="shared" si="31"/>
        <v>14909</v>
      </c>
      <c r="AA428" s="3">
        <f t="shared" si="33"/>
        <v>0.88060902810382991</v>
      </c>
    </row>
    <row r="429" spans="4:27" x14ac:dyDescent="0.25">
      <c r="D429">
        <v>145</v>
      </c>
      <c r="E429">
        <v>1</v>
      </c>
      <c r="F429">
        <v>285</v>
      </c>
      <c r="G429">
        <v>142</v>
      </c>
      <c r="H429">
        <v>154818</v>
      </c>
      <c r="S429">
        <v>111</v>
      </c>
      <c r="T429">
        <v>4</v>
      </c>
      <c r="U429">
        <v>221</v>
      </c>
      <c r="V429">
        <v>245</v>
      </c>
      <c r="W429">
        <v>104768</v>
      </c>
      <c r="X429" s="2">
        <f t="shared" si="32"/>
        <v>0.90204081632653066</v>
      </c>
      <c r="Y429">
        <f t="shared" si="30"/>
        <v>13350</v>
      </c>
      <c r="Z429">
        <f t="shared" si="31"/>
        <v>15154</v>
      </c>
      <c r="AA429" s="3">
        <f t="shared" si="33"/>
        <v>0.88095552329417981</v>
      </c>
    </row>
    <row r="430" spans="4:27" x14ac:dyDescent="0.25">
      <c r="D430">
        <v>145</v>
      </c>
      <c r="E430">
        <v>2</v>
      </c>
      <c r="F430">
        <v>260</v>
      </c>
      <c r="G430">
        <v>178</v>
      </c>
      <c r="H430">
        <v>154818</v>
      </c>
      <c r="S430">
        <v>112</v>
      </c>
      <c r="T430">
        <v>4</v>
      </c>
      <c r="U430">
        <v>191</v>
      </c>
      <c r="V430">
        <v>313</v>
      </c>
      <c r="W430">
        <v>108443</v>
      </c>
      <c r="X430" s="2">
        <f t="shared" si="32"/>
        <v>0.61022364217252401</v>
      </c>
      <c r="Y430">
        <f t="shared" si="30"/>
        <v>13541</v>
      </c>
      <c r="Z430">
        <f t="shared" si="31"/>
        <v>15467</v>
      </c>
      <c r="AA430" s="3">
        <f t="shared" si="33"/>
        <v>0.87547682162022367</v>
      </c>
    </row>
    <row r="431" spans="4:27" x14ac:dyDescent="0.25">
      <c r="D431">
        <v>145</v>
      </c>
      <c r="E431">
        <v>4</v>
      </c>
      <c r="F431">
        <v>303</v>
      </c>
      <c r="G431">
        <v>156</v>
      </c>
      <c r="H431">
        <v>154818</v>
      </c>
      <c r="S431">
        <v>114</v>
      </c>
      <c r="T431">
        <v>4</v>
      </c>
      <c r="U431">
        <v>122</v>
      </c>
      <c r="V431">
        <v>267</v>
      </c>
      <c r="W431">
        <v>109808</v>
      </c>
      <c r="X431" s="2">
        <f t="shared" si="32"/>
        <v>0.45692883895131087</v>
      </c>
      <c r="Y431">
        <f t="shared" ref="Y431:Y488" si="34">Y430+U431</f>
        <v>13663</v>
      </c>
      <c r="Z431">
        <f t="shared" ref="Z431:Z488" si="35">Z430+V431</f>
        <v>15734</v>
      </c>
      <c r="AA431" s="3">
        <f t="shared" si="33"/>
        <v>0.86837422143129528</v>
      </c>
    </row>
    <row r="432" spans="4:27" x14ac:dyDescent="0.25">
      <c r="D432">
        <v>146</v>
      </c>
      <c r="E432">
        <v>1</v>
      </c>
      <c r="F432">
        <v>331</v>
      </c>
      <c r="G432">
        <v>131</v>
      </c>
      <c r="H432">
        <v>156662</v>
      </c>
      <c r="S432">
        <v>113</v>
      </c>
      <c r="T432">
        <v>4</v>
      </c>
      <c r="U432">
        <v>189</v>
      </c>
      <c r="V432">
        <v>242</v>
      </c>
      <c r="W432">
        <v>110538</v>
      </c>
      <c r="X432" s="2">
        <f t="shared" si="32"/>
        <v>0.78099173553719003</v>
      </c>
      <c r="Y432">
        <f t="shared" si="34"/>
        <v>13852</v>
      </c>
      <c r="Z432">
        <f t="shared" si="35"/>
        <v>15976</v>
      </c>
      <c r="AA432" s="3">
        <f t="shared" si="33"/>
        <v>0.86705057586379575</v>
      </c>
    </row>
    <row r="433" spans="4:27" x14ac:dyDescent="0.25">
      <c r="D433">
        <v>146</v>
      </c>
      <c r="E433">
        <v>2</v>
      </c>
      <c r="F433">
        <v>174</v>
      </c>
      <c r="G433">
        <v>168</v>
      </c>
      <c r="H433">
        <v>156662</v>
      </c>
      <c r="S433">
        <v>115</v>
      </c>
      <c r="T433">
        <v>4</v>
      </c>
      <c r="U433">
        <v>232</v>
      </c>
      <c r="V433">
        <v>270</v>
      </c>
      <c r="W433">
        <v>111560</v>
      </c>
      <c r="X433" s="2">
        <f t="shared" si="32"/>
        <v>0.85925925925925928</v>
      </c>
      <c r="Y433">
        <f t="shared" si="34"/>
        <v>14084</v>
      </c>
      <c r="Z433">
        <f t="shared" si="35"/>
        <v>16246</v>
      </c>
      <c r="AA433" s="3">
        <f t="shared" si="33"/>
        <v>0.86692108826788128</v>
      </c>
    </row>
    <row r="434" spans="4:27" x14ac:dyDescent="0.25">
      <c r="D434">
        <v>146</v>
      </c>
      <c r="E434">
        <v>3</v>
      </c>
      <c r="F434">
        <v>366</v>
      </c>
      <c r="G434">
        <v>100</v>
      </c>
      <c r="H434">
        <v>156662</v>
      </c>
      <c r="S434">
        <v>116</v>
      </c>
      <c r="T434">
        <v>4</v>
      </c>
      <c r="U434">
        <v>207</v>
      </c>
      <c r="V434">
        <v>190</v>
      </c>
      <c r="W434">
        <v>112360</v>
      </c>
      <c r="X434" s="2">
        <f t="shared" si="32"/>
        <v>1.0894736842105264</v>
      </c>
      <c r="Y434">
        <f t="shared" si="34"/>
        <v>14291</v>
      </c>
      <c r="Z434">
        <f t="shared" si="35"/>
        <v>16436</v>
      </c>
      <c r="AA434" s="3">
        <f t="shared" si="33"/>
        <v>0.86949379411048922</v>
      </c>
    </row>
    <row r="435" spans="4:27" x14ac:dyDescent="0.25">
      <c r="D435">
        <v>147</v>
      </c>
      <c r="E435">
        <v>1</v>
      </c>
      <c r="F435">
        <v>330</v>
      </c>
      <c r="G435">
        <v>135</v>
      </c>
      <c r="H435">
        <v>157513</v>
      </c>
      <c r="S435">
        <v>117</v>
      </c>
      <c r="T435">
        <v>4</v>
      </c>
      <c r="U435">
        <v>240</v>
      </c>
      <c r="V435">
        <v>223</v>
      </c>
      <c r="W435">
        <v>113325</v>
      </c>
      <c r="X435" s="2">
        <f t="shared" si="32"/>
        <v>1.0762331838565022</v>
      </c>
      <c r="Y435">
        <f t="shared" si="34"/>
        <v>14531</v>
      </c>
      <c r="Z435">
        <f t="shared" si="35"/>
        <v>16659</v>
      </c>
      <c r="AA435" s="3">
        <f t="shared" si="33"/>
        <v>0.87226124017047846</v>
      </c>
    </row>
    <row r="436" spans="4:27" x14ac:dyDescent="0.25">
      <c r="D436">
        <v>147</v>
      </c>
      <c r="E436">
        <v>2</v>
      </c>
      <c r="F436">
        <v>286</v>
      </c>
      <c r="G436">
        <v>200</v>
      </c>
      <c r="H436">
        <v>157513</v>
      </c>
      <c r="S436">
        <v>122</v>
      </c>
      <c r="T436">
        <v>4</v>
      </c>
      <c r="U436">
        <v>268</v>
      </c>
      <c r="V436">
        <v>122</v>
      </c>
      <c r="W436">
        <v>121175</v>
      </c>
      <c r="X436" s="2">
        <f t="shared" si="32"/>
        <v>2.1967213114754101</v>
      </c>
      <c r="Y436">
        <f t="shared" si="34"/>
        <v>14799</v>
      </c>
      <c r="Z436">
        <f t="shared" si="35"/>
        <v>16781</v>
      </c>
      <c r="AA436" s="3">
        <f t="shared" si="33"/>
        <v>0.88189023300160896</v>
      </c>
    </row>
    <row r="437" spans="4:27" x14ac:dyDescent="0.25">
      <c r="D437">
        <v>147</v>
      </c>
      <c r="E437">
        <v>3</v>
      </c>
      <c r="F437">
        <v>285</v>
      </c>
      <c r="G437">
        <v>191</v>
      </c>
      <c r="H437">
        <v>157513</v>
      </c>
      <c r="S437">
        <v>124</v>
      </c>
      <c r="T437">
        <v>4</v>
      </c>
      <c r="U437">
        <v>219</v>
      </c>
      <c r="V437">
        <v>174</v>
      </c>
      <c r="W437">
        <v>123642</v>
      </c>
      <c r="X437" s="2">
        <f t="shared" si="32"/>
        <v>1.2586206896551724</v>
      </c>
      <c r="Y437">
        <f t="shared" si="34"/>
        <v>15018</v>
      </c>
      <c r="Z437">
        <f t="shared" si="35"/>
        <v>16955</v>
      </c>
      <c r="AA437" s="3">
        <f t="shared" si="33"/>
        <v>0.88575641403715721</v>
      </c>
    </row>
    <row r="438" spans="4:27" x14ac:dyDescent="0.25">
      <c r="D438">
        <v>149</v>
      </c>
      <c r="E438">
        <v>2</v>
      </c>
      <c r="F438">
        <v>258</v>
      </c>
      <c r="G438">
        <v>152</v>
      </c>
      <c r="H438">
        <v>162325</v>
      </c>
      <c r="S438">
        <v>125</v>
      </c>
      <c r="T438">
        <v>4</v>
      </c>
      <c r="U438">
        <v>351</v>
      </c>
      <c r="V438">
        <v>142</v>
      </c>
      <c r="W438">
        <v>125308</v>
      </c>
      <c r="X438" s="2">
        <f t="shared" si="32"/>
        <v>2.471830985915493</v>
      </c>
      <c r="Y438">
        <f t="shared" si="34"/>
        <v>15369</v>
      </c>
      <c r="Z438">
        <f t="shared" si="35"/>
        <v>17097</v>
      </c>
      <c r="AA438" s="3">
        <f t="shared" si="33"/>
        <v>0.89892963677838222</v>
      </c>
    </row>
    <row r="439" spans="4:27" x14ac:dyDescent="0.25">
      <c r="D439">
        <v>149</v>
      </c>
      <c r="E439">
        <v>3</v>
      </c>
      <c r="F439">
        <v>300</v>
      </c>
      <c r="G439">
        <v>179</v>
      </c>
      <c r="H439">
        <v>162325</v>
      </c>
      <c r="S439">
        <v>126</v>
      </c>
      <c r="T439">
        <v>4</v>
      </c>
      <c r="U439">
        <v>167</v>
      </c>
      <c r="V439">
        <v>242</v>
      </c>
      <c r="W439">
        <v>127205</v>
      </c>
      <c r="X439" s="2">
        <f t="shared" si="32"/>
        <v>0.69008264462809921</v>
      </c>
      <c r="Y439">
        <f t="shared" si="34"/>
        <v>15536</v>
      </c>
      <c r="Z439">
        <f t="shared" si="35"/>
        <v>17339</v>
      </c>
      <c r="AA439" s="3">
        <f t="shared" si="33"/>
        <v>0.8960147644039449</v>
      </c>
    </row>
    <row r="440" spans="4:27" x14ac:dyDescent="0.25">
      <c r="D440">
        <v>15</v>
      </c>
      <c r="E440">
        <v>6</v>
      </c>
      <c r="F440">
        <v>325</v>
      </c>
      <c r="G440">
        <v>150</v>
      </c>
      <c r="H440">
        <v>162779</v>
      </c>
      <c r="S440">
        <v>127</v>
      </c>
      <c r="T440">
        <v>4</v>
      </c>
      <c r="U440">
        <v>172</v>
      </c>
      <c r="V440">
        <v>326</v>
      </c>
      <c r="W440">
        <v>128446</v>
      </c>
      <c r="X440" s="2">
        <f t="shared" si="32"/>
        <v>0.52760736196319014</v>
      </c>
      <c r="Y440">
        <f t="shared" si="34"/>
        <v>15708</v>
      </c>
      <c r="Z440">
        <f t="shared" si="35"/>
        <v>17665</v>
      </c>
      <c r="AA440" s="3">
        <f t="shared" si="33"/>
        <v>0.88921596377016698</v>
      </c>
    </row>
    <row r="441" spans="4:27" x14ac:dyDescent="0.25">
      <c r="D441">
        <v>151</v>
      </c>
      <c r="E441">
        <v>2</v>
      </c>
      <c r="F441">
        <v>282</v>
      </c>
      <c r="G441">
        <v>195</v>
      </c>
      <c r="H441">
        <v>170438</v>
      </c>
      <c r="S441">
        <v>128</v>
      </c>
      <c r="T441">
        <v>4</v>
      </c>
      <c r="U441">
        <v>196</v>
      </c>
      <c r="V441">
        <v>234</v>
      </c>
      <c r="W441">
        <v>130799</v>
      </c>
      <c r="X441" s="2">
        <f t="shared" si="32"/>
        <v>0.83760683760683763</v>
      </c>
      <c r="Y441">
        <f t="shared" si="34"/>
        <v>15904</v>
      </c>
      <c r="Z441">
        <f t="shared" si="35"/>
        <v>17899</v>
      </c>
      <c r="AA441" s="3">
        <f t="shared" si="33"/>
        <v>0.88854125928822836</v>
      </c>
    </row>
    <row r="442" spans="4:27" x14ac:dyDescent="0.25">
      <c r="D442">
        <v>151</v>
      </c>
      <c r="E442">
        <v>3</v>
      </c>
      <c r="F442">
        <v>291</v>
      </c>
      <c r="G442">
        <v>192</v>
      </c>
      <c r="H442">
        <v>170438</v>
      </c>
      <c r="S442">
        <v>129</v>
      </c>
      <c r="T442">
        <v>4</v>
      </c>
      <c r="U442">
        <v>214</v>
      </c>
      <c r="V442">
        <v>171</v>
      </c>
      <c r="W442">
        <v>132488</v>
      </c>
      <c r="X442" s="2">
        <f t="shared" si="32"/>
        <v>1.2514619883040936</v>
      </c>
      <c r="Y442">
        <f t="shared" si="34"/>
        <v>16118</v>
      </c>
      <c r="Z442">
        <f t="shared" si="35"/>
        <v>18070</v>
      </c>
      <c r="AA442" s="3">
        <f t="shared" si="33"/>
        <v>0.89197565024903158</v>
      </c>
    </row>
    <row r="443" spans="4:27" x14ac:dyDescent="0.25">
      <c r="D443">
        <v>151</v>
      </c>
      <c r="E443">
        <v>4</v>
      </c>
      <c r="F443">
        <v>270</v>
      </c>
      <c r="G443">
        <v>182</v>
      </c>
      <c r="H443">
        <v>170438</v>
      </c>
      <c r="S443">
        <v>130</v>
      </c>
      <c r="T443">
        <v>4</v>
      </c>
      <c r="U443">
        <v>235</v>
      </c>
      <c r="V443">
        <v>174</v>
      </c>
      <c r="W443">
        <v>134340</v>
      </c>
      <c r="X443" s="2">
        <f t="shared" si="32"/>
        <v>1.3505747126436782</v>
      </c>
      <c r="Y443">
        <f t="shared" si="34"/>
        <v>16353</v>
      </c>
      <c r="Z443">
        <f t="shared" si="35"/>
        <v>18244</v>
      </c>
      <c r="AA443" s="3">
        <f t="shared" si="33"/>
        <v>0.89634948476211362</v>
      </c>
    </row>
    <row r="444" spans="4:27" x14ac:dyDescent="0.25">
      <c r="D444">
        <v>153</v>
      </c>
      <c r="E444">
        <v>1</v>
      </c>
      <c r="F444">
        <v>285</v>
      </c>
      <c r="G444">
        <v>182</v>
      </c>
      <c r="H444">
        <v>171821</v>
      </c>
      <c r="S444">
        <v>131</v>
      </c>
      <c r="T444">
        <v>4</v>
      </c>
      <c r="U444">
        <v>155</v>
      </c>
      <c r="V444">
        <v>297</v>
      </c>
      <c r="W444">
        <v>135648</v>
      </c>
      <c r="X444" s="2">
        <f t="shared" si="32"/>
        <v>0.52188552188552184</v>
      </c>
      <c r="Y444">
        <f t="shared" si="34"/>
        <v>16508</v>
      </c>
      <c r="Z444">
        <f t="shared" si="35"/>
        <v>18541</v>
      </c>
      <c r="AA444" s="3">
        <f t="shared" si="33"/>
        <v>0.89035111374790998</v>
      </c>
    </row>
    <row r="445" spans="4:27" x14ac:dyDescent="0.25">
      <c r="D445">
        <v>153</v>
      </c>
      <c r="E445">
        <v>2</v>
      </c>
      <c r="F445">
        <v>347</v>
      </c>
      <c r="G445">
        <v>132</v>
      </c>
      <c r="H445">
        <v>171821</v>
      </c>
      <c r="S445">
        <v>132</v>
      </c>
      <c r="T445">
        <v>4</v>
      </c>
      <c r="U445">
        <v>256</v>
      </c>
      <c r="V445">
        <v>189</v>
      </c>
      <c r="W445">
        <v>136937</v>
      </c>
      <c r="X445" s="2">
        <f t="shared" si="32"/>
        <v>1.3544973544973544</v>
      </c>
      <c r="Y445">
        <f t="shared" si="34"/>
        <v>16764</v>
      </c>
      <c r="Z445">
        <f t="shared" si="35"/>
        <v>18730</v>
      </c>
      <c r="AA445" s="3">
        <f t="shared" si="33"/>
        <v>0.89503470368392957</v>
      </c>
    </row>
    <row r="446" spans="4:27" x14ac:dyDescent="0.25">
      <c r="D446">
        <v>153</v>
      </c>
      <c r="E446">
        <v>3</v>
      </c>
      <c r="F446">
        <v>309</v>
      </c>
      <c r="G446">
        <v>107</v>
      </c>
      <c r="H446">
        <v>171821</v>
      </c>
      <c r="S446">
        <v>118</v>
      </c>
      <c r="T446">
        <v>4</v>
      </c>
      <c r="U446">
        <v>229</v>
      </c>
      <c r="V446">
        <v>251</v>
      </c>
      <c r="W446">
        <v>137395</v>
      </c>
      <c r="X446" s="2">
        <f t="shared" si="32"/>
        <v>0.91235059760956172</v>
      </c>
      <c r="Y446">
        <f t="shared" si="34"/>
        <v>16993</v>
      </c>
      <c r="Z446">
        <f t="shared" si="35"/>
        <v>18981</v>
      </c>
      <c r="AA446" s="3">
        <f t="shared" si="33"/>
        <v>0.89526368473736895</v>
      </c>
    </row>
    <row r="447" spans="4:27" x14ac:dyDescent="0.25">
      <c r="D447">
        <v>142</v>
      </c>
      <c r="E447">
        <v>1</v>
      </c>
      <c r="F447">
        <v>326</v>
      </c>
      <c r="G447">
        <v>128</v>
      </c>
      <c r="H447">
        <v>173335</v>
      </c>
      <c r="S447">
        <v>134</v>
      </c>
      <c r="T447">
        <v>4</v>
      </c>
      <c r="U447">
        <v>351</v>
      </c>
      <c r="V447">
        <v>125</v>
      </c>
      <c r="W447">
        <v>139294</v>
      </c>
      <c r="X447" s="2">
        <f t="shared" si="32"/>
        <v>2.8079999999999998</v>
      </c>
      <c r="Y447">
        <f t="shared" si="34"/>
        <v>17344</v>
      </c>
      <c r="Z447">
        <f t="shared" si="35"/>
        <v>19106</v>
      </c>
      <c r="AA447" s="3">
        <f t="shared" si="33"/>
        <v>0.90777766146760175</v>
      </c>
    </row>
    <row r="448" spans="4:27" x14ac:dyDescent="0.25">
      <c r="D448">
        <v>142</v>
      </c>
      <c r="E448">
        <v>3</v>
      </c>
      <c r="F448">
        <v>309</v>
      </c>
      <c r="G448">
        <v>171</v>
      </c>
      <c r="H448">
        <v>173335</v>
      </c>
      <c r="S448">
        <v>136</v>
      </c>
      <c r="T448">
        <v>4</v>
      </c>
      <c r="U448">
        <v>263</v>
      </c>
      <c r="V448">
        <v>222</v>
      </c>
      <c r="W448">
        <v>141486</v>
      </c>
      <c r="X448" s="2">
        <f t="shared" si="32"/>
        <v>1.1846846846846846</v>
      </c>
      <c r="Y448">
        <f t="shared" si="34"/>
        <v>17607</v>
      </c>
      <c r="Z448">
        <f t="shared" si="35"/>
        <v>19328</v>
      </c>
      <c r="AA448" s="3">
        <f t="shared" si="33"/>
        <v>0.91095819536423839</v>
      </c>
    </row>
    <row r="449" spans="4:27" x14ac:dyDescent="0.25">
      <c r="D449">
        <v>142</v>
      </c>
      <c r="E449">
        <v>4</v>
      </c>
      <c r="F449">
        <v>235</v>
      </c>
      <c r="G449">
        <v>210</v>
      </c>
      <c r="H449">
        <v>173335</v>
      </c>
      <c r="S449">
        <v>137</v>
      </c>
      <c r="T449">
        <v>4</v>
      </c>
      <c r="U449">
        <v>367</v>
      </c>
      <c r="V449">
        <v>114</v>
      </c>
      <c r="W449">
        <v>143208</v>
      </c>
      <c r="X449" s="2">
        <f t="shared" si="32"/>
        <v>3.2192982456140351</v>
      </c>
      <c r="Y449">
        <f t="shared" si="34"/>
        <v>17974</v>
      </c>
      <c r="Z449">
        <f t="shared" si="35"/>
        <v>19442</v>
      </c>
      <c r="AA449" s="3">
        <f t="shared" si="33"/>
        <v>0.92449336488015632</v>
      </c>
    </row>
    <row r="450" spans="4:27" x14ac:dyDescent="0.25">
      <c r="D450">
        <v>154</v>
      </c>
      <c r="E450">
        <v>1</v>
      </c>
      <c r="F450">
        <v>291</v>
      </c>
      <c r="G450">
        <v>173</v>
      </c>
      <c r="H450">
        <v>173808</v>
      </c>
      <c r="S450">
        <v>138</v>
      </c>
      <c r="T450">
        <v>4</v>
      </c>
      <c r="U450">
        <v>278</v>
      </c>
      <c r="V450">
        <v>192</v>
      </c>
      <c r="W450">
        <v>144945</v>
      </c>
      <c r="X450" s="2">
        <f t="shared" si="32"/>
        <v>1.4479166666666667</v>
      </c>
      <c r="Y450">
        <f t="shared" si="34"/>
        <v>18252</v>
      </c>
      <c r="Z450">
        <f t="shared" si="35"/>
        <v>19634</v>
      </c>
      <c r="AA450" s="3">
        <f t="shared" si="33"/>
        <v>0.92961189772843023</v>
      </c>
    </row>
    <row r="451" spans="4:27" x14ac:dyDescent="0.25">
      <c r="D451">
        <v>154</v>
      </c>
      <c r="E451">
        <v>2</v>
      </c>
      <c r="F451">
        <v>320</v>
      </c>
      <c r="G451">
        <v>180</v>
      </c>
      <c r="H451">
        <v>173808</v>
      </c>
      <c r="S451">
        <v>119</v>
      </c>
      <c r="T451">
        <v>4</v>
      </c>
      <c r="U451">
        <v>176</v>
      </c>
      <c r="V451">
        <v>163</v>
      </c>
      <c r="W451">
        <v>145363</v>
      </c>
      <c r="X451" s="2">
        <f t="shared" si="32"/>
        <v>1.0797546012269938</v>
      </c>
      <c r="Y451">
        <f t="shared" si="34"/>
        <v>18428</v>
      </c>
      <c r="Z451">
        <f t="shared" si="35"/>
        <v>19797</v>
      </c>
      <c r="AA451" s="3">
        <f t="shared" si="33"/>
        <v>0.93084810829923725</v>
      </c>
    </row>
    <row r="452" spans="4:27" x14ac:dyDescent="0.25">
      <c r="D452">
        <v>154</v>
      </c>
      <c r="E452">
        <v>4</v>
      </c>
      <c r="F452">
        <v>251</v>
      </c>
      <c r="G452">
        <v>189</v>
      </c>
      <c r="H452">
        <v>173808</v>
      </c>
      <c r="S452">
        <v>140</v>
      </c>
      <c r="T452">
        <v>4</v>
      </c>
      <c r="U452">
        <v>337</v>
      </c>
      <c r="V452">
        <v>156</v>
      </c>
      <c r="W452">
        <v>147237</v>
      </c>
      <c r="X452" s="2">
        <f t="shared" ref="X452:X515" si="36">U452/V452</f>
        <v>2.1602564102564101</v>
      </c>
      <c r="Y452">
        <f t="shared" si="34"/>
        <v>18765</v>
      </c>
      <c r="Z452">
        <f t="shared" si="35"/>
        <v>19953</v>
      </c>
      <c r="AA452" s="3">
        <f t="shared" ref="AA452:AA515" si="37">Y452/Z452</f>
        <v>0.94046008119079838</v>
      </c>
    </row>
    <row r="453" spans="4:27" x14ac:dyDescent="0.25">
      <c r="D453">
        <v>155</v>
      </c>
      <c r="E453">
        <v>1</v>
      </c>
      <c r="F453">
        <v>327</v>
      </c>
      <c r="G453">
        <v>144</v>
      </c>
      <c r="H453">
        <v>176206</v>
      </c>
      <c r="S453">
        <v>120</v>
      </c>
      <c r="T453">
        <v>4</v>
      </c>
      <c r="U453">
        <v>224</v>
      </c>
      <c r="V453">
        <v>240</v>
      </c>
      <c r="W453">
        <v>147699</v>
      </c>
      <c r="X453" s="2">
        <f t="shared" si="36"/>
        <v>0.93333333333333335</v>
      </c>
      <c r="Y453">
        <f t="shared" si="34"/>
        <v>18989</v>
      </c>
      <c r="Z453">
        <f t="shared" si="35"/>
        <v>20193</v>
      </c>
      <c r="AA453" s="3">
        <f t="shared" si="37"/>
        <v>0.94037537760610113</v>
      </c>
    </row>
    <row r="454" spans="4:27" x14ac:dyDescent="0.25">
      <c r="D454">
        <v>155</v>
      </c>
      <c r="E454">
        <v>2</v>
      </c>
      <c r="F454">
        <v>305</v>
      </c>
      <c r="G454">
        <v>134</v>
      </c>
      <c r="H454">
        <v>176206</v>
      </c>
      <c r="S454">
        <v>144</v>
      </c>
      <c r="T454">
        <v>4</v>
      </c>
      <c r="U454">
        <v>325</v>
      </c>
      <c r="V454">
        <v>147</v>
      </c>
      <c r="W454">
        <v>152508</v>
      </c>
      <c r="X454" s="2">
        <f t="shared" si="36"/>
        <v>2.2108843537414966</v>
      </c>
      <c r="Y454">
        <f t="shared" si="34"/>
        <v>19314</v>
      </c>
      <c r="Z454">
        <f t="shared" si="35"/>
        <v>20340</v>
      </c>
      <c r="AA454" s="3">
        <f t="shared" si="37"/>
        <v>0.94955752212389377</v>
      </c>
    </row>
    <row r="455" spans="4:27" x14ac:dyDescent="0.25">
      <c r="D455">
        <v>155</v>
      </c>
      <c r="E455">
        <v>3</v>
      </c>
      <c r="F455">
        <v>303</v>
      </c>
      <c r="G455">
        <v>158</v>
      </c>
      <c r="H455">
        <v>176206</v>
      </c>
      <c r="S455">
        <v>145</v>
      </c>
      <c r="T455">
        <v>4</v>
      </c>
      <c r="U455">
        <v>303</v>
      </c>
      <c r="V455">
        <v>156</v>
      </c>
      <c r="W455">
        <v>154818</v>
      </c>
      <c r="X455" s="2">
        <f t="shared" si="36"/>
        <v>1.9423076923076923</v>
      </c>
      <c r="Y455">
        <f t="shared" si="34"/>
        <v>19617</v>
      </c>
      <c r="Z455">
        <f t="shared" si="35"/>
        <v>20496</v>
      </c>
      <c r="AA455" s="3">
        <f t="shared" si="37"/>
        <v>0.9571135831381733</v>
      </c>
    </row>
    <row r="456" spans="4:27" x14ac:dyDescent="0.25">
      <c r="D456">
        <v>157</v>
      </c>
      <c r="E456">
        <v>2</v>
      </c>
      <c r="F456">
        <v>261</v>
      </c>
      <c r="G456">
        <v>210</v>
      </c>
      <c r="H456">
        <v>183503</v>
      </c>
      <c r="S456">
        <v>151</v>
      </c>
      <c r="T456">
        <v>4</v>
      </c>
      <c r="U456">
        <v>270</v>
      </c>
      <c r="V456">
        <v>182</v>
      </c>
      <c r="W456">
        <v>170438</v>
      </c>
      <c r="X456" s="2">
        <f t="shared" si="36"/>
        <v>1.4835164835164836</v>
      </c>
      <c r="Y456">
        <f t="shared" si="34"/>
        <v>19887</v>
      </c>
      <c r="Z456">
        <f t="shared" si="35"/>
        <v>20678</v>
      </c>
      <c r="AA456" s="3">
        <f t="shared" si="37"/>
        <v>0.96174678402166558</v>
      </c>
    </row>
    <row r="457" spans="4:27" x14ac:dyDescent="0.25">
      <c r="D457">
        <v>157</v>
      </c>
      <c r="E457">
        <v>4</v>
      </c>
      <c r="F457">
        <v>312</v>
      </c>
      <c r="G457">
        <v>159</v>
      </c>
      <c r="H457">
        <v>183503</v>
      </c>
      <c r="S457">
        <v>142</v>
      </c>
      <c r="T457">
        <v>4</v>
      </c>
      <c r="U457">
        <v>235</v>
      </c>
      <c r="V457">
        <v>210</v>
      </c>
      <c r="W457">
        <v>173335</v>
      </c>
      <c r="X457" s="2">
        <f t="shared" si="36"/>
        <v>1.1190476190476191</v>
      </c>
      <c r="Y457">
        <f t="shared" si="34"/>
        <v>20122</v>
      </c>
      <c r="Z457">
        <f t="shared" si="35"/>
        <v>20888</v>
      </c>
      <c r="AA457" s="3">
        <f t="shared" si="37"/>
        <v>0.96332822673305252</v>
      </c>
    </row>
    <row r="458" spans="4:27" x14ac:dyDescent="0.25">
      <c r="D458">
        <v>148</v>
      </c>
      <c r="E458">
        <v>1</v>
      </c>
      <c r="F458">
        <v>338</v>
      </c>
      <c r="G458">
        <v>124</v>
      </c>
      <c r="H458">
        <v>184001</v>
      </c>
      <c r="S458">
        <v>154</v>
      </c>
      <c r="T458">
        <v>4</v>
      </c>
      <c r="U458">
        <v>251</v>
      </c>
      <c r="V458">
        <v>189</v>
      </c>
      <c r="W458">
        <v>173808</v>
      </c>
      <c r="X458" s="2">
        <f t="shared" si="36"/>
        <v>1.3280423280423281</v>
      </c>
      <c r="Y458">
        <f t="shared" si="34"/>
        <v>20373</v>
      </c>
      <c r="Z458">
        <f t="shared" si="35"/>
        <v>21077</v>
      </c>
      <c r="AA458" s="3">
        <f t="shared" si="37"/>
        <v>0.96659866204867861</v>
      </c>
    </row>
    <row r="459" spans="4:27" x14ac:dyDescent="0.25">
      <c r="D459">
        <v>148</v>
      </c>
      <c r="E459">
        <v>4</v>
      </c>
      <c r="F459">
        <v>270</v>
      </c>
      <c r="G459">
        <v>177</v>
      </c>
      <c r="H459">
        <v>184001</v>
      </c>
      <c r="S459">
        <v>157</v>
      </c>
      <c r="T459">
        <v>4</v>
      </c>
      <c r="U459">
        <v>312</v>
      </c>
      <c r="V459">
        <v>159</v>
      </c>
      <c r="W459">
        <v>183503</v>
      </c>
      <c r="X459" s="2">
        <f t="shared" si="36"/>
        <v>1.9622641509433962</v>
      </c>
      <c r="Y459">
        <f t="shared" si="34"/>
        <v>20685</v>
      </c>
      <c r="Z459">
        <f t="shared" si="35"/>
        <v>21236</v>
      </c>
      <c r="AA459" s="3">
        <f t="shared" si="37"/>
        <v>0.97405349406667918</v>
      </c>
    </row>
    <row r="460" spans="4:27" x14ac:dyDescent="0.25">
      <c r="D460">
        <v>150</v>
      </c>
      <c r="E460">
        <v>1</v>
      </c>
      <c r="F460">
        <v>349</v>
      </c>
      <c r="G460">
        <v>112</v>
      </c>
      <c r="H460">
        <v>185518</v>
      </c>
      <c r="S460">
        <v>148</v>
      </c>
      <c r="T460">
        <v>4</v>
      </c>
      <c r="U460">
        <v>270</v>
      </c>
      <c r="V460">
        <v>177</v>
      </c>
      <c r="W460">
        <v>184001</v>
      </c>
      <c r="X460" s="2">
        <f t="shared" si="36"/>
        <v>1.5254237288135593</v>
      </c>
      <c r="Y460">
        <f t="shared" si="34"/>
        <v>20955</v>
      </c>
      <c r="Z460">
        <f t="shared" si="35"/>
        <v>21413</v>
      </c>
      <c r="AA460" s="3">
        <f t="shared" si="37"/>
        <v>0.97861112408350071</v>
      </c>
    </row>
    <row r="461" spans="4:27" x14ac:dyDescent="0.25">
      <c r="D461">
        <v>150</v>
      </c>
      <c r="E461">
        <v>4</v>
      </c>
      <c r="F461">
        <v>290</v>
      </c>
      <c r="G461">
        <v>186</v>
      </c>
      <c r="H461">
        <v>185518</v>
      </c>
      <c r="S461">
        <v>150</v>
      </c>
      <c r="T461">
        <v>4</v>
      </c>
      <c r="U461">
        <v>290</v>
      </c>
      <c r="V461">
        <v>186</v>
      </c>
      <c r="W461">
        <v>185518</v>
      </c>
      <c r="X461" s="2">
        <f t="shared" si="36"/>
        <v>1.5591397849462365</v>
      </c>
      <c r="Y461">
        <f t="shared" si="34"/>
        <v>21245</v>
      </c>
      <c r="Z461">
        <f t="shared" si="35"/>
        <v>21599</v>
      </c>
      <c r="AA461" s="3">
        <f t="shared" si="37"/>
        <v>0.98361035233112648</v>
      </c>
    </row>
    <row r="462" spans="4:27" x14ac:dyDescent="0.25">
      <c r="D462">
        <v>152</v>
      </c>
      <c r="E462">
        <v>1</v>
      </c>
      <c r="F462">
        <v>289</v>
      </c>
      <c r="G462">
        <v>149</v>
      </c>
      <c r="H462">
        <v>186016</v>
      </c>
      <c r="S462">
        <v>159</v>
      </c>
      <c r="T462">
        <v>4</v>
      </c>
      <c r="U462">
        <v>265</v>
      </c>
      <c r="V462">
        <v>140</v>
      </c>
      <c r="W462">
        <v>187977</v>
      </c>
      <c r="X462" s="2">
        <f t="shared" si="36"/>
        <v>1.8928571428571428</v>
      </c>
      <c r="Y462">
        <f t="shared" si="34"/>
        <v>21510</v>
      </c>
      <c r="Z462">
        <f t="shared" si="35"/>
        <v>21739</v>
      </c>
      <c r="AA462" s="3">
        <f t="shared" si="37"/>
        <v>0.98946593679562078</v>
      </c>
    </row>
    <row r="463" spans="4:27" x14ac:dyDescent="0.25">
      <c r="D463">
        <v>152</v>
      </c>
      <c r="E463">
        <v>3</v>
      </c>
      <c r="F463">
        <v>278</v>
      </c>
      <c r="G463">
        <v>190</v>
      </c>
      <c r="H463">
        <v>186016</v>
      </c>
      <c r="S463">
        <v>161</v>
      </c>
      <c r="T463">
        <v>4</v>
      </c>
      <c r="U463">
        <v>263</v>
      </c>
      <c r="V463">
        <v>201</v>
      </c>
      <c r="W463">
        <v>188513</v>
      </c>
      <c r="X463" s="2">
        <f t="shared" si="36"/>
        <v>1.308457711442786</v>
      </c>
      <c r="Y463">
        <f t="shared" si="34"/>
        <v>21773</v>
      </c>
      <c r="Z463">
        <f t="shared" si="35"/>
        <v>21940</v>
      </c>
      <c r="AA463" s="3">
        <f t="shared" si="37"/>
        <v>0.99238833181403829</v>
      </c>
    </row>
    <row r="464" spans="4:27" x14ac:dyDescent="0.25">
      <c r="D464">
        <v>159</v>
      </c>
      <c r="E464">
        <v>1</v>
      </c>
      <c r="F464">
        <v>245</v>
      </c>
      <c r="G464">
        <v>223</v>
      </c>
      <c r="H464">
        <v>187977</v>
      </c>
      <c r="S464">
        <v>162</v>
      </c>
      <c r="T464">
        <v>4</v>
      </c>
      <c r="U464">
        <v>225</v>
      </c>
      <c r="V464">
        <v>148</v>
      </c>
      <c r="W464">
        <v>189013</v>
      </c>
      <c r="X464" s="2">
        <f t="shared" si="36"/>
        <v>1.5202702702702702</v>
      </c>
      <c r="Y464">
        <f t="shared" si="34"/>
        <v>21998</v>
      </c>
      <c r="Z464">
        <f t="shared" si="35"/>
        <v>22088</v>
      </c>
      <c r="AA464" s="3">
        <f t="shared" si="37"/>
        <v>0.99592538935168418</v>
      </c>
    </row>
    <row r="465" spans="4:27" x14ac:dyDescent="0.25">
      <c r="D465">
        <v>159</v>
      </c>
      <c r="E465">
        <v>2</v>
      </c>
      <c r="F465">
        <v>337</v>
      </c>
      <c r="G465">
        <v>161</v>
      </c>
      <c r="H465">
        <v>187977</v>
      </c>
      <c r="S465">
        <v>167</v>
      </c>
      <c r="T465">
        <v>4</v>
      </c>
      <c r="U465">
        <v>163</v>
      </c>
      <c r="V465">
        <v>190</v>
      </c>
      <c r="W465">
        <v>195584</v>
      </c>
      <c r="X465" s="2">
        <f t="shared" si="36"/>
        <v>0.85789473684210527</v>
      </c>
      <c r="Y465">
        <f t="shared" si="34"/>
        <v>22161</v>
      </c>
      <c r="Z465">
        <f t="shared" si="35"/>
        <v>22278</v>
      </c>
      <c r="AA465" s="3">
        <f t="shared" si="37"/>
        <v>0.99474818206302185</v>
      </c>
    </row>
    <row r="466" spans="4:27" x14ac:dyDescent="0.25">
      <c r="D466">
        <v>159</v>
      </c>
      <c r="E466">
        <v>4</v>
      </c>
      <c r="F466">
        <v>265</v>
      </c>
      <c r="G466">
        <v>140</v>
      </c>
      <c r="H466">
        <v>187977</v>
      </c>
      <c r="S466">
        <v>163</v>
      </c>
      <c r="T466">
        <v>4</v>
      </c>
      <c r="U466">
        <v>266</v>
      </c>
      <c r="V466">
        <v>192</v>
      </c>
      <c r="W466">
        <v>196078</v>
      </c>
      <c r="X466" s="2">
        <f t="shared" si="36"/>
        <v>1.3854166666666667</v>
      </c>
      <c r="Y466">
        <f t="shared" si="34"/>
        <v>22427</v>
      </c>
      <c r="Z466">
        <f t="shared" si="35"/>
        <v>22470</v>
      </c>
      <c r="AA466" s="3">
        <f t="shared" si="37"/>
        <v>0.9980863373386738</v>
      </c>
    </row>
    <row r="467" spans="4:27" x14ac:dyDescent="0.25">
      <c r="D467">
        <v>161</v>
      </c>
      <c r="E467">
        <v>1</v>
      </c>
      <c r="F467">
        <v>316</v>
      </c>
      <c r="G467">
        <v>155</v>
      </c>
      <c r="H467">
        <v>188513</v>
      </c>
      <c r="S467">
        <v>165</v>
      </c>
      <c r="T467">
        <v>4</v>
      </c>
      <c r="U467">
        <v>256</v>
      </c>
      <c r="V467">
        <v>178</v>
      </c>
      <c r="W467">
        <v>197111</v>
      </c>
      <c r="X467" s="2">
        <f t="shared" si="36"/>
        <v>1.4382022471910112</v>
      </c>
      <c r="Y467">
        <f t="shared" si="34"/>
        <v>22683</v>
      </c>
      <c r="Z467">
        <f t="shared" si="35"/>
        <v>22648</v>
      </c>
      <c r="AA467" s="3">
        <f t="shared" si="37"/>
        <v>1.0015453903214413</v>
      </c>
    </row>
    <row r="468" spans="4:27" x14ac:dyDescent="0.25">
      <c r="D468">
        <v>161</v>
      </c>
      <c r="E468">
        <v>2</v>
      </c>
      <c r="F468">
        <v>343</v>
      </c>
      <c r="G468">
        <v>124</v>
      </c>
      <c r="H468">
        <v>188513</v>
      </c>
      <c r="S468">
        <v>160</v>
      </c>
      <c r="T468">
        <v>4</v>
      </c>
      <c r="U468">
        <v>312</v>
      </c>
      <c r="V468">
        <v>161</v>
      </c>
      <c r="W468">
        <v>202662</v>
      </c>
      <c r="X468" s="2">
        <f t="shared" si="36"/>
        <v>1.9378881987577641</v>
      </c>
      <c r="Y468">
        <f t="shared" si="34"/>
        <v>22995</v>
      </c>
      <c r="Z468">
        <f t="shared" si="35"/>
        <v>22809</v>
      </c>
      <c r="AA468" s="3">
        <f t="shared" si="37"/>
        <v>1.0081546757858739</v>
      </c>
    </row>
    <row r="469" spans="4:27" x14ac:dyDescent="0.25">
      <c r="D469">
        <v>161</v>
      </c>
      <c r="E469">
        <v>4</v>
      </c>
      <c r="F469">
        <v>263</v>
      </c>
      <c r="G469">
        <v>201</v>
      </c>
      <c r="H469">
        <v>188513</v>
      </c>
      <c r="S469">
        <v>156</v>
      </c>
      <c r="T469">
        <v>4</v>
      </c>
      <c r="U469">
        <v>281</v>
      </c>
      <c r="V469">
        <v>171</v>
      </c>
      <c r="W469">
        <v>205605</v>
      </c>
      <c r="X469" s="2">
        <f t="shared" si="36"/>
        <v>1.6432748538011697</v>
      </c>
      <c r="Y469">
        <f t="shared" si="34"/>
        <v>23276</v>
      </c>
      <c r="Z469">
        <f t="shared" si="35"/>
        <v>22980</v>
      </c>
      <c r="AA469" s="3">
        <f t="shared" si="37"/>
        <v>1.0128807658833769</v>
      </c>
    </row>
    <row r="470" spans="4:27" x14ac:dyDescent="0.25">
      <c r="D470">
        <v>162</v>
      </c>
      <c r="E470">
        <v>2</v>
      </c>
      <c r="F470">
        <v>273</v>
      </c>
      <c r="G470">
        <v>185</v>
      </c>
      <c r="H470">
        <v>189013</v>
      </c>
      <c r="S470">
        <v>168</v>
      </c>
      <c r="T470">
        <v>4</v>
      </c>
      <c r="U470">
        <v>197</v>
      </c>
      <c r="V470">
        <v>215</v>
      </c>
      <c r="W470">
        <v>206636</v>
      </c>
      <c r="X470" s="2">
        <f t="shared" si="36"/>
        <v>0.91627906976744189</v>
      </c>
      <c r="Y470">
        <f t="shared" si="34"/>
        <v>23473</v>
      </c>
      <c r="Z470">
        <f t="shared" si="35"/>
        <v>23195</v>
      </c>
      <c r="AA470" s="3">
        <f t="shared" si="37"/>
        <v>1.011985341668463</v>
      </c>
    </row>
    <row r="471" spans="4:27" x14ac:dyDescent="0.25">
      <c r="D471">
        <v>162</v>
      </c>
      <c r="E471">
        <v>4</v>
      </c>
      <c r="F471">
        <v>225</v>
      </c>
      <c r="G471">
        <v>148</v>
      </c>
      <c r="H471">
        <v>189013</v>
      </c>
      <c r="S471">
        <v>169</v>
      </c>
      <c r="T471">
        <v>4</v>
      </c>
      <c r="U471">
        <v>7</v>
      </c>
      <c r="V471">
        <v>23</v>
      </c>
      <c r="W471">
        <v>207646</v>
      </c>
      <c r="X471" s="2">
        <f t="shared" si="36"/>
        <v>0.30434782608695654</v>
      </c>
      <c r="Y471">
        <f t="shared" si="34"/>
        <v>23480</v>
      </c>
      <c r="Z471">
        <f t="shared" si="35"/>
        <v>23218</v>
      </c>
      <c r="AA471" s="3">
        <f t="shared" si="37"/>
        <v>1.0112843483504177</v>
      </c>
    </row>
    <row r="472" spans="4:27" x14ac:dyDescent="0.25">
      <c r="D472">
        <v>167</v>
      </c>
      <c r="E472">
        <v>2</v>
      </c>
      <c r="F472">
        <v>274</v>
      </c>
      <c r="G472">
        <v>175</v>
      </c>
      <c r="H472">
        <v>195584</v>
      </c>
      <c r="S472">
        <v>170</v>
      </c>
      <c r="T472">
        <v>4</v>
      </c>
      <c r="U472">
        <v>125</v>
      </c>
      <c r="V472">
        <v>106</v>
      </c>
      <c r="W472">
        <v>209034</v>
      </c>
      <c r="X472" s="2">
        <f t="shared" si="36"/>
        <v>1.179245283018868</v>
      </c>
      <c r="Y472">
        <f t="shared" si="34"/>
        <v>23605</v>
      </c>
      <c r="Z472">
        <f t="shared" si="35"/>
        <v>23324</v>
      </c>
      <c r="AA472" s="3">
        <f t="shared" si="37"/>
        <v>1.0120476762133426</v>
      </c>
    </row>
    <row r="473" spans="4:27" x14ac:dyDescent="0.25">
      <c r="D473">
        <v>167</v>
      </c>
      <c r="E473">
        <v>3</v>
      </c>
      <c r="F473">
        <v>198</v>
      </c>
      <c r="G473">
        <v>119</v>
      </c>
      <c r="H473">
        <v>195584</v>
      </c>
      <c r="S473">
        <v>171</v>
      </c>
      <c r="T473">
        <v>4</v>
      </c>
      <c r="U473">
        <v>132</v>
      </c>
      <c r="V473">
        <v>141</v>
      </c>
      <c r="W473">
        <v>210065</v>
      </c>
      <c r="X473" s="2">
        <f t="shared" si="36"/>
        <v>0.93617021276595747</v>
      </c>
      <c r="Y473">
        <f t="shared" si="34"/>
        <v>23737</v>
      </c>
      <c r="Z473">
        <f t="shared" si="35"/>
        <v>23465</v>
      </c>
      <c r="AA473" s="3">
        <f t="shared" si="37"/>
        <v>1.0115917323673556</v>
      </c>
    </row>
    <row r="474" spans="4:27" x14ac:dyDescent="0.25">
      <c r="D474">
        <v>167</v>
      </c>
      <c r="E474">
        <v>4</v>
      </c>
      <c r="F474">
        <v>163</v>
      </c>
      <c r="G474">
        <v>190</v>
      </c>
      <c r="H474">
        <v>195584</v>
      </c>
      <c r="S474">
        <v>172</v>
      </c>
      <c r="T474">
        <v>4</v>
      </c>
      <c r="U474">
        <v>179</v>
      </c>
      <c r="V474">
        <v>131</v>
      </c>
      <c r="W474">
        <v>210567</v>
      </c>
      <c r="X474" s="2">
        <f t="shared" si="36"/>
        <v>1.366412213740458</v>
      </c>
      <c r="Y474">
        <f t="shared" si="34"/>
        <v>23916</v>
      </c>
      <c r="Z474">
        <f t="shared" si="35"/>
        <v>23596</v>
      </c>
      <c r="AA474" s="3">
        <f t="shared" si="37"/>
        <v>1.0135616206136633</v>
      </c>
    </row>
    <row r="475" spans="4:27" x14ac:dyDescent="0.25">
      <c r="D475">
        <v>163</v>
      </c>
      <c r="E475">
        <v>1</v>
      </c>
      <c r="F475">
        <v>378</v>
      </c>
      <c r="G475">
        <v>102</v>
      </c>
      <c r="H475">
        <v>196078</v>
      </c>
      <c r="S475">
        <v>173</v>
      </c>
      <c r="T475">
        <v>4</v>
      </c>
      <c r="U475">
        <v>116</v>
      </c>
      <c r="V475">
        <v>124</v>
      </c>
      <c r="W475">
        <v>210990</v>
      </c>
      <c r="X475" s="2">
        <f t="shared" si="36"/>
        <v>0.93548387096774188</v>
      </c>
      <c r="Y475">
        <f t="shared" si="34"/>
        <v>24032</v>
      </c>
      <c r="Z475">
        <f t="shared" si="35"/>
        <v>23720</v>
      </c>
      <c r="AA475" s="3">
        <f t="shared" si="37"/>
        <v>1.0131534569983136</v>
      </c>
    </row>
    <row r="476" spans="4:27" x14ac:dyDescent="0.25">
      <c r="D476">
        <v>163</v>
      </c>
      <c r="E476">
        <v>2</v>
      </c>
      <c r="F476">
        <v>269</v>
      </c>
      <c r="G476">
        <v>193</v>
      </c>
      <c r="H476">
        <v>196078</v>
      </c>
      <c r="S476">
        <v>176</v>
      </c>
      <c r="T476">
        <v>4</v>
      </c>
      <c r="U476">
        <v>135</v>
      </c>
      <c r="V476">
        <v>128</v>
      </c>
      <c r="W476">
        <v>215227</v>
      </c>
      <c r="X476" s="2">
        <f t="shared" si="36"/>
        <v>1.0546875</v>
      </c>
      <c r="Y476">
        <f t="shared" si="34"/>
        <v>24167</v>
      </c>
      <c r="Z476">
        <f t="shared" si="35"/>
        <v>23848</v>
      </c>
      <c r="AA476" s="3">
        <f t="shared" si="37"/>
        <v>1.0133763837638377</v>
      </c>
    </row>
    <row r="477" spans="4:27" x14ac:dyDescent="0.25">
      <c r="D477">
        <v>163</v>
      </c>
      <c r="E477">
        <v>3</v>
      </c>
      <c r="F477">
        <v>299</v>
      </c>
      <c r="G477">
        <v>191</v>
      </c>
      <c r="H477">
        <v>196078</v>
      </c>
      <c r="S477">
        <v>177</v>
      </c>
      <c r="T477">
        <v>4</v>
      </c>
      <c r="U477">
        <v>256</v>
      </c>
      <c r="V477">
        <v>171</v>
      </c>
      <c r="W477">
        <v>216224</v>
      </c>
      <c r="X477" s="2">
        <f t="shared" si="36"/>
        <v>1.4970760233918128</v>
      </c>
      <c r="Y477">
        <f t="shared" si="34"/>
        <v>24423</v>
      </c>
      <c r="Z477">
        <f t="shared" si="35"/>
        <v>24019</v>
      </c>
      <c r="AA477" s="3">
        <f t="shared" si="37"/>
        <v>1.0168200174861568</v>
      </c>
    </row>
    <row r="478" spans="4:27" x14ac:dyDescent="0.25">
      <c r="D478">
        <v>163</v>
      </c>
      <c r="E478">
        <v>4</v>
      </c>
      <c r="F478">
        <v>266</v>
      </c>
      <c r="G478">
        <v>192</v>
      </c>
      <c r="H478">
        <v>196078</v>
      </c>
      <c r="S478">
        <v>174</v>
      </c>
      <c r="T478">
        <v>4</v>
      </c>
      <c r="U478">
        <v>33</v>
      </c>
      <c r="V478">
        <v>95</v>
      </c>
      <c r="W478">
        <v>216727</v>
      </c>
      <c r="X478" s="2">
        <f t="shared" si="36"/>
        <v>0.3473684210526316</v>
      </c>
      <c r="Y478">
        <f t="shared" si="34"/>
        <v>24456</v>
      </c>
      <c r="Z478">
        <f t="shared" si="35"/>
        <v>24114</v>
      </c>
      <c r="AA478" s="3">
        <f t="shared" si="37"/>
        <v>1.0141826324956458</v>
      </c>
    </row>
    <row r="479" spans="4:27" x14ac:dyDescent="0.25">
      <c r="D479">
        <v>165</v>
      </c>
      <c r="E479">
        <v>2</v>
      </c>
      <c r="F479">
        <v>305</v>
      </c>
      <c r="G479">
        <v>166</v>
      </c>
      <c r="H479">
        <v>197111</v>
      </c>
      <c r="S479">
        <v>178</v>
      </c>
      <c r="T479">
        <v>4</v>
      </c>
      <c r="U479">
        <v>65</v>
      </c>
      <c r="V479">
        <v>261</v>
      </c>
      <c r="W479">
        <v>217716</v>
      </c>
      <c r="X479" s="2">
        <f t="shared" si="36"/>
        <v>0.24904214559386972</v>
      </c>
      <c r="Y479">
        <f t="shared" si="34"/>
        <v>24521</v>
      </c>
      <c r="Z479">
        <f t="shared" si="35"/>
        <v>24375</v>
      </c>
      <c r="AA479" s="3">
        <f t="shared" si="37"/>
        <v>1.0059897435897436</v>
      </c>
    </row>
    <row r="480" spans="4:27" x14ac:dyDescent="0.25">
      <c r="D480">
        <v>165</v>
      </c>
      <c r="E480">
        <v>4</v>
      </c>
      <c r="F480">
        <v>256</v>
      </c>
      <c r="G480">
        <v>178</v>
      </c>
      <c r="H480">
        <v>197111</v>
      </c>
      <c r="S480">
        <v>175</v>
      </c>
      <c r="T480">
        <v>4</v>
      </c>
      <c r="U480">
        <v>118</v>
      </c>
      <c r="V480">
        <v>97</v>
      </c>
      <c r="W480">
        <v>219708</v>
      </c>
      <c r="X480" s="2">
        <f t="shared" si="36"/>
        <v>1.2164948453608246</v>
      </c>
      <c r="Y480">
        <f t="shared" si="34"/>
        <v>24639</v>
      </c>
      <c r="Z480">
        <f t="shared" si="35"/>
        <v>24472</v>
      </c>
      <c r="AA480" s="3">
        <f t="shared" si="37"/>
        <v>1.0068241255312194</v>
      </c>
    </row>
    <row r="481" spans="4:27" x14ac:dyDescent="0.25">
      <c r="D481">
        <v>158</v>
      </c>
      <c r="E481">
        <v>1</v>
      </c>
      <c r="F481">
        <v>275</v>
      </c>
      <c r="G481">
        <v>187</v>
      </c>
      <c r="H481">
        <v>200305</v>
      </c>
      <c r="S481">
        <v>180</v>
      </c>
      <c r="T481">
        <v>4</v>
      </c>
      <c r="U481">
        <v>4</v>
      </c>
      <c r="V481">
        <v>3</v>
      </c>
      <c r="W481">
        <v>223640</v>
      </c>
      <c r="X481" s="2">
        <f t="shared" si="36"/>
        <v>1.3333333333333333</v>
      </c>
      <c r="Y481">
        <f t="shared" si="34"/>
        <v>24643</v>
      </c>
      <c r="Z481">
        <f t="shared" si="35"/>
        <v>24475</v>
      </c>
      <c r="AA481" s="3">
        <f t="shared" si="37"/>
        <v>1.0068641470888662</v>
      </c>
    </row>
    <row r="482" spans="4:27" x14ac:dyDescent="0.25">
      <c r="D482">
        <v>158</v>
      </c>
      <c r="E482">
        <v>3</v>
      </c>
      <c r="F482">
        <v>278</v>
      </c>
      <c r="G482">
        <v>192</v>
      </c>
      <c r="H482">
        <v>200305</v>
      </c>
      <c r="S482">
        <v>179</v>
      </c>
      <c r="T482">
        <v>4</v>
      </c>
      <c r="U482">
        <v>79</v>
      </c>
      <c r="V482">
        <v>299</v>
      </c>
      <c r="W482">
        <v>225181</v>
      </c>
      <c r="X482" s="2">
        <f t="shared" si="36"/>
        <v>0.26421404682274247</v>
      </c>
      <c r="Y482">
        <f t="shared" si="34"/>
        <v>24722</v>
      </c>
      <c r="Z482">
        <f t="shared" si="35"/>
        <v>24774</v>
      </c>
      <c r="AA482" s="3">
        <f t="shared" si="37"/>
        <v>0.99790102526842661</v>
      </c>
    </row>
    <row r="483" spans="4:27" x14ac:dyDescent="0.25">
      <c r="D483">
        <v>160</v>
      </c>
      <c r="E483">
        <v>1</v>
      </c>
      <c r="F483">
        <v>290</v>
      </c>
      <c r="G483">
        <v>173</v>
      </c>
      <c r="H483">
        <v>202662</v>
      </c>
      <c r="S483">
        <v>181</v>
      </c>
      <c r="T483">
        <v>4</v>
      </c>
      <c r="U483">
        <v>32</v>
      </c>
      <c r="V483">
        <v>24</v>
      </c>
      <c r="W483">
        <v>226913</v>
      </c>
      <c r="X483" s="2">
        <f t="shared" si="36"/>
        <v>1.3333333333333333</v>
      </c>
      <c r="Y483">
        <f t="shared" si="34"/>
        <v>24754</v>
      </c>
      <c r="Z483">
        <f t="shared" si="35"/>
        <v>24798</v>
      </c>
      <c r="AA483" s="3">
        <f t="shared" si="37"/>
        <v>0.99822566335994833</v>
      </c>
    </row>
    <row r="484" spans="4:27" x14ac:dyDescent="0.25">
      <c r="D484">
        <v>160</v>
      </c>
      <c r="E484">
        <v>4</v>
      </c>
      <c r="F484">
        <v>312</v>
      </c>
      <c r="G484">
        <v>161</v>
      </c>
      <c r="H484">
        <v>202662</v>
      </c>
      <c r="S484">
        <v>182</v>
      </c>
      <c r="T484">
        <v>4</v>
      </c>
      <c r="U484">
        <v>4</v>
      </c>
      <c r="V484">
        <v>3</v>
      </c>
      <c r="W484">
        <v>227847</v>
      </c>
      <c r="X484" s="2">
        <f t="shared" si="36"/>
        <v>1.3333333333333333</v>
      </c>
      <c r="Y484">
        <f t="shared" si="34"/>
        <v>24758</v>
      </c>
      <c r="Z484">
        <f t="shared" si="35"/>
        <v>24801</v>
      </c>
      <c r="AA484" s="3">
        <f t="shared" si="37"/>
        <v>0.99826619894359103</v>
      </c>
    </row>
    <row r="485" spans="4:27" x14ac:dyDescent="0.25">
      <c r="D485">
        <v>156</v>
      </c>
      <c r="E485">
        <v>1</v>
      </c>
      <c r="F485">
        <v>321</v>
      </c>
      <c r="G485">
        <v>171</v>
      </c>
      <c r="H485">
        <v>205605</v>
      </c>
      <c r="S485">
        <v>164</v>
      </c>
      <c r="T485">
        <v>4</v>
      </c>
      <c r="U485">
        <v>268</v>
      </c>
      <c r="V485">
        <v>191</v>
      </c>
      <c r="W485">
        <v>228109</v>
      </c>
      <c r="X485" s="2">
        <f t="shared" si="36"/>
        <v>1.4031413612565444</v>
      </c>
      <c r="Y485">
        <f t="shared" si="34"/>
        <v>25026</v>
      </c>
      <c r="Z485">
        <f t="shared" si="35"/>
        <v>24992</v>
      </c>
      <c r="AA485" s="3">
        <f t="shared" si="37"/>
        <v>1.0013604353393086</v>
      </c>
    </row>
    <row r="486" spans="4:27" x14ac:dyDescent="0.25">
      <c r="D486">
        <v>156</v>
      </c>
      <c r="E486">
        <v>4</v>
      </c>
      <c r="F486">
        <v>281</v>
      </c>
      <c r="G486">
        <v>171</v>
      </c>
      <c r="H486">
        <v>205605</v>
      </c>
      <c r="S486">
        <v>183</v>
      </c>
      <c r="T486">
        <v>4</v>
      </c>
      <c r="U486">
        <v>18</v>
      </c>
      <c r="V486">
        <v>15</v>
      </c>
      <c r="W486">
        <v>229488</v>
      </c>
      <c r="X486" s="2">
        <f t="shared" si="36"/>
        <v>1.2</v>
      </c>
      <c r="Y486">
        <f t="shared" si="34"/>
        <v>25044</v>
      </c>
      <c r="Z486">
        <f t="shared" si="35"/>
        <v>25007</v>
      </c>
      <c r="AA486" s="3">
        <f t="shared" si="37"/>
        <v>1.0014795857159995</v>
      </c>
    </row>
    <row r="487" spans="4:27" x14ac:dyDescent="0.25">
      <c r="D487">
        <v>168</v>
      </c>
      <c r="E487">
        <v>1</v>
      </c>
      <c r="F487">
        <v>337</v>
      </c>
      <c r="G487">
        <v>132</v>
      </c>
      <c r="H487">
        <v>206636</v>
      </c>
      <c r="S487">
        <v>184</v>
      </c>
      <c r="T487">
        <v>4</v>
      </c>
      <c r="U487">
        <v>1</v>
      </c>
      <c r="V487">
        <v>0</v>
      </c>
      <c r="W487">
        <v>230048</v>
      </c>
      <c r="X487" s="2" t="e">
        <f t="shared" si="36"/>
        <v>#DIV/0!</v>
      </c>
      <c r="Y487">
        <f t="shared" si="34"/>
        <v>25045</v>
      </c>
      <c r="Z487">
        <f t="shared" si="35"/>
        <v>25007</v>
      </c>
      <c r="AA487" s="3">
        <f t="shared" si="37"/>
        <v>1.0015195745191345</v>
      </c>
    </row>
    <row r="488" spans="4:27" x14ac:dyDescent="0.25">
      <c r="D488">
        <v>168</v>
      </c>
      <c r="E488">
        <v>2</v>
      </c>
      <c r="F488">
        <v>330</v>
      </c>
      <c r="G488">
        <v>126</v>
      </c>
      <c r="H488">
        <v>206636</v>
      </c>
      <c r="S488">
        <v>166</v>
      </c>
      <c r="T488">
        <v>4</v>
      </c>
      <c r="U488">
        <v>118</v>
      </c>
      <c r="V488">
        <v>340</v>
      </c>
      <c r="W488">
        <v>231052</v>
      </c>
      <c r="X488" s="2">
        <f t="shared" si="36"/>
        <v>0.34705882352941175</v>
      </c>
      <c r="Y488">
        <f t="shared" si="34"/>
        <v>25163</v>
      </c>
      <c r="Z488">
        <f t="shared" si="35"/>
        <v>25347</v>
      </c>
      <c r="AA488" s="3">
        <f t="shared" si="37"/>
        <v>0.99274075827514108</v>
      </c>
    </row>
    <row r="489" spans="4:27" x14ac:dyDescent="0.25">
      <c r="D489">
        <v>168</v>
      </c>
      <c r="E489">
        <v>3</v>
      </c>
      <c r="F489">
        <v>292</v>
      </c>
      <c r="G489">
        <v>169</v>
      </c>
      <c r="H489">
        <v>206636</v>
      </c>
      <c r="S489">
        <v>1</v>
      </c>
      <c r="T489">
        <v>6</v>
      </c>
      <c r="U489">
        <v>143</v>
      </c>
      <c r="V489">
        <v>67</v>
      </c>
      <c r="W489">
        <v>1</v>
      </c>
      <c r="X489" s="2">
        <f t="shared" si="36"/>
        <v>2.1343283582089554</v>
      </c>
      <c r="Y489">
        <f t="shared" ref="Y489:Y511" si="38">U489</f>
        <v>143</v>
      </c>
      <c r="Z489">
        <f t="shared" ref="Z489:Z511" si="39">V489</f>
        <v>67</v>
      </c>
      <c r="AA489" s="3">
        <f t="shared" si="37"/>
        <v>2.1343283582089554</v>
      </c>
    </row>
    <row r="490" spans="4:27" x14ac:dyDescent="0.25">
      <c r="D490">
        <v>168</v>
      </c>
      <c r="E490">
        <v>4</v>
      </c>
      <c r="F490">
        <v>197</v>
      </c>
      <c r="G490">
        <v>215</v>
      </c>
      <c r="H490">
        <v>206636</v>
      </c>
      <c r="S490">
        <v>2</v>
      </c>
      <c r="T490">
        <v>6</v>
      </c>
      <c r="U490">
        <v>166</v>
      </c>
      <c r="V490">
        <v>121</v>
      </c>
      <c r="W490">
        <v>1002</v>
      </c>
      <c r="X490" s="2">
        <f t="shared" si="36"/>
        <v>1.3719008264462811</v>
      </c>
      <c r="Y490">
        <f>Y489+U490</f>
        <v>309</v>
      </c>
      <c r="Z490">
        <f>Z489+V490</f>
        <v>188</v>
      </c>
      <c r="AA490" s="3">
        <f t="shared" si="37"/>
        <v>1.6436170212765957</v>
      </c>
    </row>
    <row r="491" spans="4:27" x14ac:dyDescent="0.25">
      <c r="D491">
        <v>169</v>
      </c>
      <c r="E491">
        <v>1</v>
      </c>
      <c r="F491">
        <v>226</v>
      </c>
      <c r="G491">
        <v>126</v>
      </c>
      <c r="H491">
        <v>207646</v>
      </c>
      <c r="S491">
        <v>3</v>
      </c>
      <c r="T491">
        <v>6</v>
      </c>
      <c r="U491">
        <v>129</v>
      </c>
      <c r="V491">
        <v>129</v>
      </c>
      <c r="W491">
        <v>1925</v>
      </c>
      <c r="X491" s="2">
        <f t="shared" si="36"/>
        <v>1</v>
      </c>
      <c r="Y491">
        <f t="shared" ref="Y491:Y501" si="40">Y490+U491</f>
        <v>438</v>
      </c>
      <c r="Z491">
        <f t="shared" ref="Z491:Z501" si="41">Z490+V491</f>
        <v>317</v>
      </c>
      <c r="AA491" s="3">
        <f t="shared" si="37"/>
        <v>1.3817034700315458</v>
      </c>
    </row>
    <row r="492" spans="4:27" x14ac:dyDescent="0.25">
      <c r="D492">
        <v>169</v>
      </c>
      <c r="E492">
        <v>2</v>
      </c>
      <c r="F492">
        <v>333</v>
      </c>
      <c r="G492">
        <v>157</v>
      </c>
      <c r="H492">
        <v>207646</v>
      </c>
      <c r="S492">
        <v>4</v>
      </c>
      <c r="T492">
        <v>6</v>
      </c>
      <c r="U492">
        <v>214</v>
      </c>
      <c r="V492">
        <v>138</v>
      </c>
      <c r="W492">
        <v>2948</v>
      </c>
      <c r="X492" s="2">
        <f t="shared" si="36"/>
        <v>1.5507246376811594</v>
      </c>
      <c r="Y492">
        <f t="shared" si="40"/>
        <v>652</v>
      </c>
      <c r="Z492">
        <f t="shared" si="41"/>
        <v>455</v>
      </c>
      <c r="AA492" s="3">
        <f t="shared" si="37"/>
        <v>1.432967032967033</v>
      </c>
    </row>
    <row r="493" spans="4:27" x14ac:dyDescent="0.25">
      <c r="D493">
        <v>169</v>
      </c>
      <c r="E493">
        <v>3</v>
      </c>
      <c r="F493">
        <v>271</v>
      </c>
      <c r="G493">
        <v>187</v>
      </c>
      <c r="H493">
        <v>207646</v>
      </c>
      <c r="S493">
        <v>5</v>
      </c>
      <c r="T493">
        <v>6</v>
      </c>
      <c r="U493">
        <v>256</v>
      </c>
      <c r="V493">
        <v>129</v>
      </c>
      <c r="W493">
        <v>4948</v>
      </c>
      <c r="X493" s="2">
        <f t="shared" si="36"/>
        <v>1.9844961240310077</v>
      </c>
      <c r="Y493">
        <f t="shared" si="40"/>
        <v>908</v>
      </c>
      <c r="Z493">
        <f t="shared" si="41"/>
        <v>584</v>
      </c>
      <c r="AA493" s="3">
        <f t="shared" si="37"/>
        <v>1.5547945205479452</v>
      </c>
    </row>
    <row r="494" spans="4:27" x14ac:dyDescent="0.25">
      <c r="D494">
        <v>169</v>
      </c>
      <c r="E494">
        <v>4</v>
      </c>
      <c r="F494">
        <v>7</v>
      </c>
      <c r="G494">
        <v>23</v>
      </c>
      <c r="H494">
        <v>207646</v>
      </c>
      <c r="S494">
        <v>6</v>
      </c>
      <c r="T494">
        <v>6</v>
      </c>
      <c r="U494">
        <v>240</v>
      </c>
      <c r="V494">
        <v>189</v>
      </c>
      <c r="W494">
        <v>6441</v>
      </c>
      <c r="X494" s="2">
        <f t="shared" si="36"/>
        <v>1.2698412698412698</v>
      </c>
      <c r="Y494">
        <f t="shared" si="40"/>
        <v>1148</v>
      </c>
      <c r="Z494">
        <f t="shared" si="41"/>
        <v>773</v>
      </c>
      <c r="AA494" s="3">
        <f t="shared" si="37"/>
        <v>1.4851228978007762</v>
      </c>
    </row>
    <row r="495" spans="4:27" x14ac:dyDescent="0.25">
      <c r="D495">
        <v>170</v>
      </c>
      <c r="E495">
        <v>1</v>
      </c>
      <c r="F495">
        <v>357</v>
      </c>
      <c r="G495">
        <v>109</v>
      </c>
      <c r="H495">
        <v>209034</v>
      </c>
      <c r="S495">
        <v>8</v>
      </c>
      <c r="T495">
        <v>6</v>
      </c>
      <c r="U495">
        <v>229</v>
      </c>
      <c r="V495">
        <v>190</v>
      </c>
      <c r="W495">
        <v>8442</v>
      </c>
      <c r="X495" s="2">
        <f t="shared" si="36"/>
        <v>1.2052631578947368</v>
      </c>
      <c r="Y495">
        <f t="shared" si="40"/>
        <v>1377</v>
      </c>
      <c r="Z495">
        <f t="shared" si="41"/>
        <v>963</v>
      </c>
      <c r="AA495" s="3">
        <f t="shared" si="37"/>
        <v>1.4299065420560748</v>
      </c>
    </row>
    <row r="496" spans="4:27" x14ac:dyDescent="0.25">
      <c r="D496">
        <v>170</v>
      </c>
      <c r="E496">
        <v>2</v>
      </c>
      <c r="F496">
        <v>303</v>
      </c>
      <c r="G496">
        <v>194</v>
      </c>
      <c r="H496">
        <v>209034</v>
      </c>
      <c r="S496">
        <v>10</v>
      </c>
      <c r="T496">
        <v>6</v>
      </c>
      <c r="U496">
        <v>213</v>
      </c>
      <c r="V496">
        <v>255</v>
      </c>
      <c r="W496">
        <v>8948</v>
      </c>
      <c r="X496" s="2">
        <f t="shared" si="36"/>
        <v>0.83529411764705885</v>
      </c>
      <c r="Y496">
        <f t="shared" si="40"/>
        <v>1590</v>
      </c>
      <c r="Z496">
        <f t="shared" si="41"/>
        <v>1218</v>
      </c>
      <c r="AA496" s="3">
        <f t="shared" si="37"/>
        <v>1.3054187192118227</v>
      </c>
    </row>
    <row r="497" spans="4:27" x14ac:dyDescent="0.25">
      <c r="D497">
        <v>170</v>
      </c>
      <c r="E497">
        <v>4</v>
      </c>
      <c r="F497">
        <v>125</v>
      </c>
      <c r="G497">
        <v>106</v>
      </c>
      <c r="H497">
        <v>209034</v>
      </c>
      <c r="S497">
        <v>11</v>
      </c>
      <c r="T497">
        <v>6</v>
      </c>
      <c r="U497">
        <v>334</v>
      </c>
      <c r="V497">
        <v>203</v>
      </c>
      <c r="W497">
        <v>9435</v>
      </c>
      <c r="X497" s="2">
        <f t="shared" si="36"/>
        <v>1.645320197044335</v>
      </c>
      <c r="Y497">
        <f t="shared" si="40"/>
        <v>1924</v>
      </c>
      <c r="Z497">
        <f t="shared" si="41"/>
        <v>1421</v>
      </c>
      <c r="AA497" s="3">
        <f t="shared" si="37"/>
        <v>1.3539760731878958</v>
      </c>
    </row>
    <row r="498" spans="4:27" x14ac:dyDescent="0.25">
      <c r="D498">
        <v>171</v>
      </c>
      <c r="E498">
        <v>1</v>
      </c>
      <c r="F498">
        <v>250</v>
      </c>
      <c r="G498">
        <v>150</v>
      </c>
      <c r="H498">
        <v>210065</v>
      </c>
      <c r="S498">
        <v>14</v>
      </c>
      <c r="T498">
        <v>6</v>
      </c>
      <c r="U498">
        <v>312</v>
      </c>
      <c r="V498">
        <v>166</v>
      </c>
      <c r="W498">
        <v>11429</v>
      </c>
      <c r="X498" s="2">
        <f t="shared" si="36"/>
        <v>1.8795180722891567</v>
      </c>
      <c r="Y498">
        <f t="shared" si="40"/>
        <v>2236</v>
      </c>
      <c r="Z498">
        <f t="shared" si="41"/>
        <v>1587</v>
      </c>
      <c r="AA498" s="3">
        <f t="shared" si="37"/>
        <v>1.408947700063012</v>
      </c>
    </row>
    <row r="499" spans="4:27" x14ac:dyDescent="0.25">
      <c r="D499">
        <v>171</v>
      </c>
      <c r="E499">
        <v>2</v>
      </c>
      <c r="F499">
        <v>271</v>
      </c>
      <c r="G499">
        <v>199</v>
      </c>
      <c r="H499">
        <v>210065</v>
      </c>
      <c r="S499">
        <v>12</v>
      </c>
      <c r="T499">
        <v>6</v>
      </c>
      <c r="U499">
        <v>332</v>
      </c>
      <c r="V499">
        <v>146</v>
      </c>
      <c r="W499">
        <v>11930</v>
      </c>
      <c r="X499" s="2">
        <f t="shared" si="36"/>
        <v>2.2739726027397262</v>
      </c>
      <c r="Y499">
        <f t="shared" si="40"/>
        <v>2568</v>
      </c>
      <c r="Z499">
        <f t="shared" si="41"/>
        <v>1733</v>
      </c>
      <c r="AA499" s="3">
        <f t="shared" si="37"/>
        <v>1.4818234275822273</v>
      </c>
    </row>
    <row r="500" spans="4:27" x14ac:dyDescent="0.25">
      <c r="D500">
        <v>171</v>
      </c>
      <c r="E500">
        <v>3</v>
      </c>
      <c r="F500">
        <v>288</v>
      </c>
      <c r="G500">
        <v>165</v>
      </c>
      <c r="H500">
        <v>210065</v>
      </c>
      <c r="S500">
        <v>9</v>
      </c>
      <c r="T500">
        <v>6</v>
      </c>
      <c r="U500">
        <v>246</v>
      </c>
      <c r="V500">
        <v>117</v>
      </c>
      <c r="W500">
        <v>120300</v>
      </c>
      <c r="X500" s="2">
        <f t="shared" si="36"/>
        <v>2.1025641025641026</v>
      </c>
      <c r="Y500">
        <f t="shared" si="40"/>
        <v>2814</v>
      </c>
      <c r="Z500">
        <f t="shared" si="41"/>
        <v>1850</v>
      </c>
      <c r="AA500" s="3">
        <f t="shared" si="37"/>
        <v>1.5210810810810811</v>
      </c>
    </row>
    <row r="501" spans="4:27" x14ac:dyDescent="0.25">
      <c r="D501">
        <v>171</v>
      </c>
      <c r="E501">
        <v>4</v>
      </c>
      <c r="F501">
        <v>132</v>
      </c>
      <c r="G501">
        <v>141</v>
      </c>
      <c r="H501">
        <v>210065</v>
      </c>
      <c r="S501">
        <v>15</v>
      </c>
      <c r="T501">
        <v>6</v>
      </c>
      <c r="U501">
        <v>325</v>
      </c>
      <c r="V501">
        <v>150</v>
      </c>
      <c r="W501">
        <v>162779</v>
      </c>
      <c r="X501" s="2">
        <f t="shared" si="36"/>
        <v>2.1666666666666665</v>
      </c>
      <c r="Y501">
        <f t="shared" si="40"/>
        <v>3139</v>
      </c>
      <c r="Z501">
        <f t="shared" si="41"/>
        <v>2000</v>
      </c>
      <c r="AA501" s="3">
        <f t="shared" si="37"/>
        <v>1.5694999999999999</v>
      </c>
    </row>
    <row r="502" spans="4:27" x14ac:dyDescent="0.25">
      <c r="D502">
        <v>172</v>
      </c>
      <c r="E502">
        <v>1</v>
      </c>
      <c r="F502">
        <v>283</v>
      </c>
      <c r="G502">
        <v>137</v>
      </c>
      <c r="H502">
        <v>210567</v>
      </c>
      <c r="S502">
        <v>1</v>
      </c>
      <c r="T502">
        <v>7</v>
      </c>
      <c r="U502">
        <v>114</v>
      </c>
      <c r="V502">
        <v>72</v>
      </c>
      <c r="W502">
        <v>1</v>
      </c>
      <c r="X502" s="2">
        <f t="shared" si="36"/>
        <v>1.5833333333333333</v>
      </c>
      <c r="Y502">
        <f t="shared" si="38"/>
        <v>114</v>
      </c>
      <c r="Z502">
        <f t="shared" si="39"/>
        <v>72</v>
      </c>
      <c r="AA502" s="3">
        <f t="shared" si="37"/>
        <v>1.5833333333333333</v>
      </c>
    </row>
    <row r="503" spans="4:27" x14ac:dyDescent="0.25">
      <c r="D503">
        <v>172</v>
      </c>
      <c r="E503">
        <v>2</v>
      </c>
      <c r="F503">
        <v>240</v>
      </c>
      <c r="G503">
        <v>161</v>
      </c>
      <c r="H503">
        <v>210567</v>
      </c>
      <c r="S503">
        <v>2</v>
      </c>
      <c r="T503">
        <v>7</v>
      </c>
      <c r="U503">
        <v>310</v>
      </c>
      <c r="V503">
        <v>97</v>
      </c>
      <c r="W503">
        <v>1002</v>
      </c>
      <c r="X503" s="2">
        <f t="shared" si="36"/>
        <v>3.195876288659794</v>
      </c>
      <c r="Y503">
        <f>Y502+U503</f>
        <v>424</v>
      </c>
      <c r="Z503">
        <f>Z502+V503</f>
        <v>169</v>
      </c>
      <c r="AA503" s="3">
        <f t="shared" si="37"/>
        <v>2.5088757396449703</v>
      </c>
    </row>
    <row r="504" spans="4:27" x14ac:dyDescent="0.25">
      <c r="D504">
        <v>172</v>
      </c>
      <c r="E504">
        <v>3</v>
      </c>
      <c r="F504">
        <v>302</v>
      </c>
      <c r="G504">
        <v>163</v>
      </c>
      <c r="H504">
        <v>210567</v>
      </c>
      <c r="S504">
        <v>3</v>
      </c>
      <c r="T504">
        <v>7</v>
      </c>
      <c r="U504">
        <v>47</v>
      </c>
      <c r="V504">
        <v>7</v>
      </c>
      <c r="W504">
        <v>1925</v>
      </c>
      <c r="X504" s="2">
        <f t="shared" si="36"/>
        <v>6.7142857142857144</v>
      </c>
      <c r="Y504">
        <f t="shared" ref="Y504:Y510" si="42">Y503+U504</f>
        <v>471</v>
      </c>
      <c r="Z504">
        <f t="shared" ref="Z504:Z510" si="43">Z503+V504</f>
        <v>176</v>
      </c>
      <c r="AA504" s="3">
        <f t="shared" si="37"/>
        <v>2.6761363636363638</v>
      </c>
    </row>
    <row r="505" spans="4:27" x14ac:dyDescent="0.25">
      <c r="D505">
        <v>172</v>
      </c>
      <c r="E505">
        <v>4</v>
      </c>
      <c r="F505">
        <v>179</v>
      </c>
      <c r="G505">
        <v>131</v>
      </c>
      <c r="H505">
        <v>210567</v>
      </c>
      <c r="S505">
        <v>4</v>
      </c>
      <c r="T505">
        <v>7</v>
      </c>
      <c r="U505">
        <v>2</v>
      </c>
      <c r="V505">
        <v>0</v>
      </c>
      <c r="W505">
        <v>2948</v>
      </c>
      <c r="X505" s="2" t="e">
        <f t="shared" si="36"/>
        <v>#DIV/0!</v>
      </c>
      <c r="Y505">
        <f t="shared" si="42"/>
        <v>473</v>
      </c>
      <c r="Z505">
        <f t="shared" si="43"/>
        <v>176</v>
      </c>
      <c r="AA505" s="3">
        <f t="shared" si="37"/>
        <v>2.6875</v>
      </c>
    </row>
    <row r="506" spans="4:27" x14ac:dyDescent="0.25">
      <c r="D506">
        <v>173</v>
      </c>
      <c r="E506">
        <v>2</v>
      </c>
      <c r="F506">
        <v>319</v>
      </c>
      <c r="G506">
        <v>135</v>
      </c>
      <c r="H506">
        <v>210990</v>
      </c>
      <c r="S506">
        <v>5</v>
      </c>
      <c r="T506">
        <v>7</v>
      </c>
      <c r="U506">
        <v>594</v>
      </c>
      <c r="V506">
        <v>193</v>
      </c>
      <c r="W506">
        <v>4948</v>
      </c>
      <c r="X506" s="2">
        <f t="shared" si="36"/>
        <v>3.0777202072538858</v>
      </c>
      <c r="Y506">
        <f t="shared" si="42"/>
        <v>1067</v>
      </c>
      <c r="Z506">
        <f t="shared" si="43"/>
        <v>369</v>
      </c>
      <c r="AA506" s="3">
        <f t="shared" si="37"/>
        <v>2.8915989159891597</v>
      </c>
    </row>
    <row r="507" spans="4:27" x14ac:dyDescent="0.25">
      <c r="D507">
        <v>173</v>
      </c>
      <c r="E507">
        <v>3</v>
      </c>
      <c r="F507">
        <v>351</v>
      </c>
      <c r="G507">
        <v>118</v>
      </c>
      <c r="H507">
        <v>210990</v>
      </c>
      <c r="S507">
        <v>7</v>
      </c>
      <c r="T507">
        <v>7</v>
      </c>
      <c r="U507">
        <v>640</v>
      </c>
      <c r="V507">
        <v>282</v>
      </c>
      <c r="W507">
        <v>6941</v>
      </c>
      <c r="X507" s="2">
        <f t="shared" si="36"/>
        <v>2.2695035460992909</v>
      </c>
      <c r="Y507">
        <f t="shared" si="42"/>
        <v>1707</v>
      </c>
      <c r="Z507">
        <f t="shared" si="43"/>
        <v>651</v>
      </c>
      <c r="AA507" s="3">
        <f t="shared" si="37"/>
        <v>2.6221198156682028</v>
      </c>
    </row>
    <row r="508" spans="4:27" x14ac:dyDescent="0.25">
      <c r="D508">
        <v>173</v>
      </c>
      <c r="E508">
        <v>4</v>
      </c>
      <c r="F508">
        <v>116</v>
      </c>
      <c r="G508">
        <v>124</v>
      </c>
      <c r="H508">
        <v>210990</v>
      </c>
      <c r="S508">
        <v>8</v>
      </c>
      <c r="T508">
        <v>7</v>
      </c>
      <c r="U508">
        <v>740</v>
      </c>
      <c r="V508">
        <v>231</v>
      </c>
      <c r="W508">
        <v>8442</v>
      </c>
      <c r="X508" s="2">
        <f t="shared" si="36"/>
        <v>3.2034632034632033</v>
      </c>
      <c r="Y508">
        <f t="shared" si="42"/>
        <v>2447</v>
      </c>
      <c r="Z508">
        <f t="shared" si="43"/>
        <v>882</v>
      </c>
      <c r="AA508" s="3">
        <f t="shared" si="37"/>
        <v>2.7743764172335599</v>
      </c>
    </row>
    <row r="509" spans="4:27" x14ac:dyDescent="0.25">
      <c r="D509">
        <v>176</v>
      </c>
      <c r="E509">
        <v>1</v>
      </c>
      <c r="F509">
        <v>277</v>
      </c>
      <c r="G509">
        <v>189</v>
      </c>
      <c r="H509">
        <v>215227</v>
      </c>
      <c r="S509">
        <v>10</v>
      </c>
      <c r="T509">
        <v>7</v>
      </c>
      <c r="U509">
        <v>1</v>
      </c>
      <c r="V509">
        <v>0</v>
      </c>
      <c r="W509">
        <v>8948</v>
      </c>
      <c r="X509" s="2" t="e">
        <f t="shared" si="36"/>
        <v>#DIV/0!</v>
      </c>
      <c r="Y509">
        <f t="shared" si="42"/>
        <v>2448</v>
      </c>
      <c r="Z509">
        <f t="shared" si="43"/>
        <v>882</v>
      </c>
      <c r="AA509" s="3">
        <f t="shared" si="37"/>
        <v>2.7755102040816326</v>
      </c>
    </row>
    <row r="510" spans="4:27" x14ac:dyDescent="0.25">
      <c r="D510">
        <v>176</v>
      </c>
      <c r="E510">
        <v>2</v>
      </c>
      <c r="F510">
        <v>299</v>
      </c>
      <c r="G510">
        <v>158</v>
      </c>
      <c r="H510">
        <v>215227</v>
      </c>
      <c r="S510">
        <v>9</v>
      </c>
      <c r="T510">
        <v>7</v>
      </c>
      <c r="U510">
        <v>15</v>
      </c>
      <c r="V510">
        <v>4</v>
      </c>
      <c r="W510">
        <v>120300</v>
      </c>
      <c r="X510" s="2">
        <f t="shared" si="36"/>
        <v>3.75</v>
      </c>
      <c r="Y510">
        <f t="shared" si="42"/>
        <v>2463</v>
      </c>
      <c r="Z510">
        <f t="shared" si="43"/>
        <v>886</v>
      </c>
      <c r="AA510" s="3">
        <f t="shared" si="37"/>
        <v>2.7799097065462752</v>
      </c>
    </row>
    <row r="511" spans="4:27" x14ac:dyDescent="0.25">
      <c r="D511">
        <v>176</v>
      </c>
      <c r="E511">
        <v>3</v>
      </c>
      <c r="F511">
        <v>288</v>
      </c>
      <c r="G511">
        <v>201</v>
      </c>
      <c r="H511">
        <v>215227</v>
      </c>
      <c r="S511">
        <v>1</v>
      </c>
      <c r="T511">
        <v>8</v>
      </c>
      <c r="U511">
        <v>543</v>
      </c>
      <c r="V511">
        <v>162</v>
      </c>
      <c r="W511">
        <v>1</v>
      </c>
      <c r="X511" s="2">
        <f t="shared" si="36"/>
        <v>3.3518518518518516</v>
      </c>
      <c r="Y511">
        <f t="shared" si="38"/>
        <v>543</v>
      </c>
      <c r="Z511">
        <f t="shared" si="39"/>
        <v>162</v>
      </c>
      <c r="AA511" s="3">
        <f t="shared" si="37"/>
        <v>3.3518518518518516</v>
      </c>
    </row>
    <row r="512" spans="4:27" x14ac:dyDescent="0.25">
      <c r="D512">
        <v>176</v>
      </c>
      <c r="E512">
        <v>4</v>
      </c>
      <c r="F512">
        <v>135</v>
      </c>
      <c r="G512">
        <v>128</v>
      </c>
      <c r="H512">
        <v>215227</v>
      </c>
      <c r="S512">
        <v>2</v>
      </c>
      <c r="T512">
        <v>8</v>
      </c>
      <c r="U512">
        <v>570</v>
      </c>
      <c r="V512">
        <v>330</v>
      </c>
      <c r="W512">
        <v>1002</v>
      </c>
      <c r="X512" s="2">
        <f t="shared" si="36"/>
        <v>1.7272727272727273</v>
      </c>
      <c r="Y512">
        <f>Y511+U512</f>
        <v>1113</v>
      </c>
      <c r="Z512">
        <f>Z511+V512</f>
        <v>492</v>
      </c>
      <c r="AA512" s="3">
        <f t="shared" si="37"/>
        <v>2.2621951219512195</v>
      </c>
    </row>
    <row r="513" spans="4:27" x14ac:dyDescent="0.25">
      <c r="D513">
        <v>177</v>
      </c>
      <c r="E513">
        <v>1</v>
      </c>
      <c r="F513">
        <v>284</v>
      </c>
      <c r="G513">
        <v>188</v>
      </c>
      <c r="H513">
        <v>216224</v>
      </c>
      <c r="S513">
        <v>3</v>
      </c>
      <c r="T513">
        <v>8</v>
      </c>
      <c r="U513">
        <v>652</v>
      </c>
      <c r="V513">
        <v>212</v>
      </c>
      <c r="W513">
        <v>1925</v>
      </c>
      <c r="X513" s="2">
        <f t="shared" si="36"/>
        <v>3.0754716981132075</v>
      </c>
      <c r="Y513">
        <f t="shared" ref="Y513:Y519" si="44">Y512+U513</f>
        <v>1765</v>
      </c>
      <c r="Z513">
        <f t="shared" ref="Z513:Z519" si="45">Z512+V513</f>
        <v>704</v>
      </c>
      <c r="AA513" s="3">
        <f t="shared" si="37"/>
        <v>2.5071022727272729</v>
      </c>
    </row>
    <row r="514" spans="4:27" x14ac:dyDescent="0.25">
      <c r="D514">
        <v>177</v>
      </c>
      <c r="E514">
        <v>2</v>
      </c>
      <c r="F514">
        <v>334</v>
      </c>
      <c r="G514">
        <v>119</v>
      </c>
      <c r="H514">
        <v>216224</v>
      </c>
      <c r="S514">
        <v>4</v>
      </c>
      <c r="T514">
        <v>8</v>
      </c>
      <c r="U514">
        <v>51</v>
      </c>
      <c r="V514">
        <v>24</v>
      </c>
      <c r="W514">
        <v>2948</v>
      </c>
      <c r="X514" s="2">
        <f t="shared" si="36"/>
        <v>2.125</v>
      </c>
      <c r="Y514">
        <f t="shared" si="44"/>
        <v>1816</v>
      </c>
      <c r="Z514">
        <f t="shared" si="45"/>
        <v>728</v>
      </c>
      <c r="AA514" s="3">
        <f t="shared" si="37"/>
        <v>2.4945054945054945</v>
      </c>
    </row>
    <row r="515" spans="4:27" x14ac:dyDescent="0.25">
      <c r="D515">
        <v>177</v>
      </c>
      <c r="E515">
        <v>4</v>
      </c>
      <c r="F515">
        <v>256</v>
      </c>
      <c r="G515">
        <v>171</v>
      </c>
      <c r="H515">
        <v>216224</v>
      </c>
      <c r="S515">
        <v>5</v>
      </c>
      <c r="T515">
        <v>8</v>
      </c>
      <c r="U515">
        <v>12</v>
      </c>
      <c r="V515">
        <v>4</v>
      </c>
      <c r="W515">
        <v>4948</v>
      </c>
      <c r="X515" s="2">
        <f t="shared" si="36"/>
        <v>3</v>
      </c>
      <c r="Y515">
        <f t="shared" si="44"/>
        <v>1828</v>
      </c>
      <c r="Z515">
        <f t="shared" si="45"/>
        <v>732</v>
      </c>
      <c r="AA515" s="3">
        <f t="shared" si="37"/>
        <v>2.4972677595628414</v>
      </c>
    </row>
    <row r="516" spans="4:27" x14ac:dyDescent="0.25">
      <c r="D516">
        <v>174</v>
      </c>
      <c r="E516">
        <v>1</v>
      </c>
      <c r="F516">
        <v>318</v>
      </c>
      <c r="G516">
        <v>142</v>
      </c>
      <c r="H516">
        <v>216727</v>
      </c>
      <c r="S516">
        <v>6</v>
      </c>
      <c r="T516">
        <v>8</v>
      </c>
      <c r="U516">
        <v>30</v>
      </c>
      <c r="V516">
        <v>16</v>
      </c>
      <c r="W516">
        <v>6441</v>
      </c>
      <c r="X516" s="2">
        <f t="shared" ref="X516:X542" si="46">U516/V516</f>
        <v>1.875</v>
      </c>
      <c r="Y516">
        <f t="shared" si="44"/>
        <v>1858</v>
      </c>
      <c r="Z516">
        <f t="shared" si="45"/>
        <v>748</v>
      </c>
      <c r="AA516" s="3">
        <f t="shared" ref="AA516:AA542" si="47">Y516/Z516</f>
        <v>2.4839572192513368</v>
      </c>
    </row>
    <row r="517" spans="4:27" x14ac:dyDescent="0.25">
      <c r="D517">
        <v>174</v>
      </c>
      <c r="E517">
        <v>3</v>
      </c>
      <c r="F517">
        <v>343</v>
      </c>
      <c r="G517">
        <v>130</v>
      </c>
      <c r="H517">
        <v>216727</v>
      </c>
      <c r="S517">
        <v>7</v>
      </c>
      <c r="T517">
        <v>8</v>
      </c>
      <c r="U517">
        <v>279</v>
      </c>
      <c r="V517">
        <v>111</v>
      </c>
      <c r="W517">
        <v>6941</v>
      </c>
      <c r="X517" s="2">
        <f t="shared" si="46"/>
        <v>2.5135135135135136</v>
      </c>
      <c r="Y517">
        <f t="shared" si="44"/>
        <v>2137</v>
      </c>
      <c r="Z517">
        <f t="shared" si="45"/>
        <v>859</v>
      </c>
      <c r="AA517" s="3">
        <f t="shared" si="47"/>
        <v>2.4877764842840513</v>
      </c>
    </row>
    <row r="518" spans="4:27" x14ac:dyDescent="0.25">
      <c r="D518">
        <v>174</v>
      </c>
      <c r="E518">
        <v>4</v>
      </c>
      <c r="F518">
        <v>33</v>
      </c>
      <c r="G518">
        <v>95</v>
      </c>
      <c r="H518">
        <v>216727</v>
      </c>
      <c r="S518">
        <v>8</v>
      </c>
      <c r="T518">
        <v>8</v>
      </c>
      <c r="U518">
        <v>367</v>
      </c>
      <c r="V518">
        <v>166</v>
      </c>
      <c r="W518">
        <v>8442</v>
      </c>
      <c r="X518" s="2">
        <f t="shared" si="46"/>
        <v>2.2108433734939759</v>
      </c>
      <c r="Y518">
        <f t="shared" si="44"/>
        <v>2504</v>
      </c>
      <c r="Z518">
        <f t="shared" si="45"/>
        <v>1025</v>
      </c>
      <c r="AA518" s="3">
        <f t="shared" si="47"/>
        <v>2.4429268292682926</v>
      </c>
    </row>
    <row r="519" spans="4:27" x14ac:dyDescent="0.25">
      <c r="D519">
        <v>178</v>
      </c>
      <c r="E519">
        <v>1</v>
      </c>
      <c r="F519">
        <v>261</v>
      </c>
      <c r="G519">
        <v>194</v>
      </c>
      <c r="H519">
        <v>217716</v>
      </c>
      <c r="S519">
        <v>10</v>
      </c>
      <c r="T519">
        <v>8</v>
      </c>
      <c r="U519">
        <v>387</v>
      </c>
      <c r="V519">
        <v>182</v>
      </c>
      <c r="W519">
        <v>8948</v>
      </c>
      <c r="X519" s="2">
        <f t="shared" si="46"/>
        <v>2.1263736263736264</v>
      </c>
      <c r="Y519">
        <f t="shared" si="44"/>
        <v>2891</v>
      </c>
      <c r="Z519">
        <f t="shared" si="45"/>
        <v>1207</v>
      </c>
      <c r="AA519" s="3">
        <f t="shared" si="47"/>
        <v>2.3951946975973488</v>
      </c>
    </row>
    <row r="520" spans="4:27" x14ac:dyDescent="0.25">
      <c r="D520">
        <v>178</v>
      </c>
      <c r="E520">
        <v>2</v>
      </c>
      <c r="F520">
        <v>291</v>
      </c>
      <c r="G520">
        <v>173</v>
      </c>
      <c r="H520">
        <v>217716</v>
      </c>
      <c r="S520">
        <v>9</v>
      </c>
      <c r="T520">
        <v>8</v>
      </c>
      <c r="U520">
        <v>369</v>
      </c>
      <c r="V520">
        <v>167</v>
      </c>
      <c r="W520">
        <v>120300</v>
      </c>
      <c r="X520" s="2">
        <f t="shared" si="46"/>
        <v>2.2095808383233533</v>
      </c>
      <c r="Y520">
        <f t="shared" ref="Y520:Y530" si="48">U520</f>
        <v>369</v>
      </c>
      <c r="Z520">
        <f t="shared" ref="Z520:Z530" si="49">V520</f>
        <v>167</v>
      </c>
      <c r="AA520" s="3">
        <f t="shared" si="47"/>
        <v>2.2095808383233533</v>
      </c>
    </row>
    <row r="521" spans="4:27" x14ac:dyDescent="0.25">
      <c r="D521">
        <v>178</v>
      </c>
      <c r="E521">
        <v>4</v>
      </c>
      <c r="F521">
        <v>65</v>
      </c>
      <c r="G521">
        <v>261</v>
      </c>
      <c r="H521">
        <v>217716</v>
      </c>
      <c r="S521">
        <v>1</v>
      </c>
      <c r="T521">
        <v>9</v>
      </c>
      <c r="U521">
        <v>219</v>
      </c>
      <c r="V521">
        <v>63</v>
      </c>
      <c r="W521">
        <v>1</v>
      </c>
      <c r="X521" s="2">
        <f t="shared" si="46"/>
        <v>3.4761904761904763</v>
      </c>
      <c r="Y521">
        <f t="shared" si="48"/>
        <v>219</v>
      </c>
      <c r="Z521">
        <f t="shared" si="49"/>
        <v>63</v>
      </c>
      <c r="AA521" s="3">
        <f t="shared" si="47"/>
        <v>3.4761904761904763</v>
      </c>
    </row>
    <row r="522" spans="4:27" x14ac:dyDescent="0.25">
      <c r="D522">
        <v>175</v>
      </c>
      <c r="E522">
        <v>1</v>
      </c>
      <c r="F522">
        <v>318</v>
      </c>
      <c r="G522">
        <v>153</v>
      </c>
      <c r="H522">
        <v>219708</v>
      </c>
      <c r="S522">
        <v>2</v>
      </c>
      <c r="T522">
        <v>9</v>
      </c>
      <c r="U522">
        <v>211</v>
      </c>
      <c r="V522">
        <v>64</v>
      </c>
      <c r="W522">
        <v>1002</v>
      </c>
      <c r="X522" s="2">
        <f t="shared" si="46"/>
        <v>3.296875</v>
      </c>
      <c r="Y522">
        <f>Y521+U522</f>
        <v>430</v>
      </c>
      <c r="Z522">
        <f>Z521+V522</f>
        <v>127</v>
      </c>
      <c r="AA522" s="3">
        <f t="shared" si="47"/>
        <v>3.3858267716535435</v>
      </c>
    </row>
    <row r="523" spans="4:27" x14ac:dyDescent="0.25">
      <c r="D523">
        <v>175</v>
      </c>
      <c r="E523">
        <v>3</v>
      </c>
      <c r="F523">
        <v>293</v>
      </c>
      <c r="G523">
        <v>125</v>
      </c>
      <c r="H523">
        <v>219708</v>
      </c>
      <c r="S523">
        <v>3</v>
      </c>
      <c r="T523">
        <v>9</v>
      </c>
      <c r="U523">
        <v>3</v>
      </c>
      <c r="V523">
        <v>1</v>
      </c>
      <c r="W523">
        <v>1925</v>
      </c>
      <c r="X523" s="2">
        <f t="shared" si="46"/>
        <v>3</v>
      </c>
      <c r="Y523">
        <f t="shared" ref="Y523:Y529" si="50">Y522+U523</f>
        <v>433</v>
      </c>
      <c r="Z523">
        <f t="shared" ref="Z523:Z529" si="51">Z522+V523</f>
        <v>128</v>
      </c>
      <c r="AA523" s="3">
        <f t="shared" si="47"/>
        <v>3.3828125</v>
      </c>
    </row>
    <row r="524" spans="4:27" x14ac:dyDescent="0.25">
      <c r="D524">
        <v>175</v>
      </c>
      <c r="E524">
        <v>4</v>
      </c>
      <c r="F524">
        <v>118</v>
      </c>
      <c r="G524">
        <v>97</v>
      </c>
      <c r="H524">
        <v>219708</v>
      </c>
      <c r="S524">
        <v>4</v>
      </c>
      <c r="T524">
        <v>9</v>
      </c>
      <c r="U524">
        <v>198</v>
      </c>
      <c r="V524">
        <v>74</v>
      </c>
      <c r="W524">
        <v>2948</v>
      </c>
      <c r="X524" s="2">
        <f t="shared" si="46"/>
        <v>2.6756756756756759</v>
      </c>
      <c r="Y524">
        <f t="shared" si="50"/>
        <v>631</v>
      </c>
      <c r="Z524">
        <f t="shared" si="51"/>
        <v>202</v>
      </c>
      <c r="AA524" s="3">
        <f t="shared" si="47"/>
        <v>3.1237623762376239</v>
      </c>
    </row>
    <row r="525" spans="4:27" x14ac:dyDescent="0.25">
      <c r="D525">
        <v>180</v>
      </c>
      <c r="E525">
        <v>1</v>
      </c>
      <c r="F525">
        <v>3</v>
      </c>
      <c r="G525">
        <v>0</v>
      </c>
      <c r="H525">
        <v>223640</v>
      </c>
      <c r="S525">
        <v>5</v>
      </c>
      <c r="T525">
        <v>9</v>
      </c>
      <c r="U525">
        <v>630</v>
      </c>
      <c r="V525">
        <v>230</v>
      </c>
      <c r="W525">
        <v>4948</v>
      </c>
      <c r="X525" s="2">
        <f t="shared" si="46"/>
        <v>2.7391304347826089</v>
      </c>
      <c r="Y525">
        <f t="shared" si="50"/>
        <v>1261</v>
      </c>
      <c r="Z525">
        <f t="shared" si="51"/>
        <v>432</v>
      </c>
      <c r="AA525" s="3">
        <f t="shared" si="47"/>
        <v>2.9189814814814814</v>
      </c>
    </row>
    <row r="526" spans="4:27" x14ac:dyDescent="0.25">
      <c r="D526">
        <v>180</v>
      </c>
      <c r="E526">
        <v>2</v>
      </c>
      <c r="F526">
        <v>332</v>
      </c>
      <c r="G526">
        <v>125</v>
      </c>
      <c r="H526">
        <v>223640</v>
      </c>
      <c r="S526">
        <v>6</v>
      </c>
      <c r="T526">
        <v>9</v>
      </c>
      <c r="U526">
        <v>12</v>
      </c>
      <c r="V526">
        <v>5</v>
      </c>
      <c r="W526">
        <v>6441</v>
      </c>
      <c r="X526" s="2">
        <f t="shared" si="46"/>
        <v>2.4</v>
      </c>
      <c r="Y526">
        <f t="shared" si="50"/>
        <v>1273</v>
      </c>
      <c r="Z526">
        <f t="shared" si="51"/>
        <v>437</v>
      </c>
      <c r="AA526" s="3">
        <f t="shared" si="47"/>
        <v>2.9130434782608696</v>
      </c>
    </row>
    <row r="527" spans="4:27" x14ac:dyDescent="0.25">
      <c r="D527">
        <v>180</v>
      </c>
      <c r="E527">
        <v>4</v>
      </c>
      <c r="F527">
        <v>4</v>
      </c>
      <c r="G527">
        <v>3</v>
      </c>
      <c r="H527">
        <v>223640</v>
      </c>
      <c r="S527">
        <v>7</v>
      </c>
      <c r="T527">
        <v>9</v>
      </c>
      <c r="U527">
        <v>50</v>
      </c>
      <c r="V527">
        <v>13</v>
      </c>
      <c r="W527">
        <v>6941</v>
      </c>
      <c r="X527" s="2">
        <f t="shared" si="46"/>
        <v>3.8461538461538463</v>
      </c>
      <c r="Y527">
        <f t="shared" si="50"/>
        <v>1323</v>
      </c>
      <c r="Z527">
        <f t="shared" si="51"/>
        <v>450</v>
      </c>
      <c r="AA527" s="3">
        <f t="shared" si="47"/>
        <v>2.94</v>
      </c>
    </row>
    <row r="528" spans="4:27" x14ac:dyDescent="0.25">
      <c r="D528">
        <v>179</v>
      </c>
      <c r="E528">
        <v>1</v>
      </c>
      <c r="F528">
        <v>207</v>
      </c>
      <c r="G528">
        <v>240</v>
      </c>
      <c r="H528">
        <v>225181</v>
      </c>
      <c r="S528">
        <v>8</v>
      </c>
      <c r="T528">
        <v>9</v>
      </c>
      <c r="U528">
        <v>0</v>
      </c>
      <c r="V528">
        <v>1</v>
      </c>
      <c r="W528">
        <v>8442</v>
      </c>
      <c r="X528" s="2">
        <f t="shared" si="46"/>
        <v>0</v>
      </c>
      <c r="Y528">
        <f t="shared" si="50"/>
        <v>1323</v>
      </c>
      <c r="Z528">
        <f t="shared" si="51"/>
        <v>451</v>
      </c>
      <c r="AA528" s="3">
        <f t="shared" si="47"/>
        <v>2.9334811529933482</v>
      </c>
    </row>
    <row r="529" spans="4:27" x14ac:dyDescent="0.25">
      <c r="D529">
        <v>179</v>
      </c>
      <c r="E529">
        <v>4</v>
      </c>
      <c r="F529">
        <v>79</v>
      </c>
      <c r="G529">
        <v>299</v>
      </c>
      <c r="H529">
        <v>225181</v>
      </c>
      <c r="S529">
        <v>9</v>
      </c>
      <c r="T529">
        <v>9</v>
      </c>
      <c r="U529">
        <v>366</v>
      </c>
      <c r="V529">
        <v>279</v>
      </c>
      <c r="W529">
        <v>120300</v>
      </c>
      <c r="X529" s="2">
        <f t="shared" si="46"/>
        <v>1.3118279569892473</v>
      </c>
      <c r="Y529">
        <f t="shared" si="50"/>
        <v>1689</v>
      </c>
      <c r="Z529">
        <f t="shared" si="51"/>
        <v>730</v>
      </c>
      <c r="AA529" s="3">
        <f t="shared" si="47"/>
        <v>2.3136986301369862</v>
      </c>
    </row>
    <row r="530" spans="4:27" x14ac:dyDescent="0.25">
      <c r="D530">
        <v>181</v>
      </c>
      <c r="E530">
        <v>2</v>
      </c>
      <c r="F530">
        <v>250</v>
      </c>
      <c r="G530">
        <v>167</v>
      </c>
      <c r="H530">
        <v>226913</v>
      </c>
      <c r="S530">
        <v>1</v>
      </c>
      <c r="T530">
        <v>10</v>
      </c>
      <c r="U530">
        <v>486</v>
      </c>
      <c r="V530">
        <v>136</v>
      </c>
      <c r="W530">
        <v>1</v>
      </c>
      <c r="X530" s="2">
        <f t="shared" si="46"/>
        <v>3.5735294117647061</v>
      </c>
      <c r="Y530">
        <f t="shared" si="48"/>
        <v>486</v>
      </c>
      <c r="Z530">
        <f t="shared" si="49"/>
        <v>136</v>
      </c>
      <c r="AA530" s="3">
        <f t="shared" si="47"/>
        <v>3.5735294117647061</v>
      </c>
    </row>
    <row r="531" spans="4:27" x14ac:dyDescent="0.25">
      <c r="D531">
        <v>181</v>
      </c>
      <c r="E531">
        <v>4</v>
      </c>
      <c r="F531">
        <v>32</v>
      </c>
      <c r="G531">
        <v>24</v>
      </c>
      <c r="H531">
        <v>226913</v>
      </c>
      <c r="S531">
        <v>2</v>
      </c>
      <c r="T531">
        <v>10</v>
      </c>
      <c r="U531">
        <v>432</v>
      </c>
      <c r="V531">
        <v>129</v>
      </c>
      <c r="W531">
        <v>1002</v>
      </c>
      <c r="X531" s="2">
        <f t="shared" si="46"/>
        <v>3.3488372093023258</v>
      </c>
      <c r="Y531">
        <f>Y530+U531</f>
        <v>918</v>
      </c>
      <c r="Z531">
        <f>Z530+V531</f>
        <v>265</v>
      </c>
      <c r="AA531" s="3">
        <f t="shared" si="47"/>
        <v>3.4641509433962265</v>
      </c>
    </row>
    <row r="532" spans="4:27" x14ac:dyDescent="0.25">
      <c r="D532">
        <v>182</v>
      </c>
      <c r="E532">
        <v>2</v>
      </c>
      <c r="F532">
        <v>129</v>
      </c>
      <c r="G532">
        <v>116</v>
      </c>
      <c r="H532">
        <v>227847</v>
      </c>
      <c r="S532">
        <v>3</v>
      </c>
      <c r="T532">
        <v>10</v>
      </c>
      <c r="U532">
        <v>178</v>
      </c>
      <c r="V532">
        <v>117</v>
      </c>
      <c r="W532">
        <v>1925</v>
      </c>
      <c r="X532" s="2">
        <f t="shared" si="46"/>
        <v>1.5213675213675213</v>
      </c>
      <c r="Y532">
        <f t="shared" ref="Y532:Y542" si="52">Y531+U532</f>
        <v>1096</v>
      </c>
      <c r="Z532">
        <f t="shared" ref="Z532:Z542" si="53">Z531+V532</f>
        <v>382</v>
      </c>
      <c r="AA532" s="3">
        <f t="shared" si="47"/>
        <v>2.8691099476439792</v>
      </c>
    </row>
    <row r="533" spans="4:27" x14ac:dyDescent="0.25">
      <c r="D533">
        <v>182</v>
      </c>
      <c r="E533">
        <v>4</v>
      </c>
      <c r="F533">
        <v>4</v>
      </c>
      <c r="G533">
        <v>3</v>
      </c>
      <c r="H533">
        <v>227847</v>
      </c>
      <c r="S533">
        <v>4</v>
      </c>
      <c r="T533">
        <v>10</v>
      </c>
      <c r="U533">
        <v>699</v>
      </c>
      <c r="V533">
        <v>267</v>
      </c>
      <c r="W533">
        <v>2948</v>
      </c>
      <c r="X533" s="2">
        <f t="shared" si="46"/>
        <v>2.6179775280898876</v>
      </c>
      <c r="Y533">
        <f t="shared" si="52"/>
        <v>1795</v>
      </c>
      <c r="Z533">
        <f t="shared" si="53"/>
        <v>649</v>
      </c>
      <c r="AA533" s="3">
        <f t="shared" si="47"/>
        <v>2.7657935285053927</v>
      </c>
    </row>
    <row r="534" spans="4:27" x14ac:dyDescent="0.25">
      <c r="D534">
        <v>164</v>
      </c>
      <c r="E534">
        <v>4</v>
      </c>
      <c r="F534">
        <v>268</v>
      </c>
      <c r="G534">
        <v>191</v>
      </c>
      <c r="H534">
        <v>228109</v>
      </c>
      <c r="S534">
        <v>6</v>
      </c>
      <c r="T534">
        <v>10</v>
      </c>
      <c r="U534">
        <v>388</v>
      </c>
      <c r="V534">
        <v>134</v>
      </c>
      <c r="W534">
        <v>6441</v>
      </c>
      <c r="X534" s="2">
        <f t="shared" si="46"/>
        <v>2.8955223880597014</v>
      </c>
      <c r="Y534">
        <f t="shared" si="52"/>
        <v>2183</v>
      </c>
      <c r="Z534">
        <f t="shared" si="53"/>
        <v>783</v>
      </c>
      <c r="AA534" s="3">
        <f t="shared" si="47"/>
        <v>2.7879948914431671</v>
      </c>
    </row>
    <row r="535" spans="4:27" x14ac:dyDescent="0.25">
      <c r="D535">
        <v>183</v>
      </c>
      <c r="E535">
        <v>1</v>
      </c>
      <c r="F535">
        <v>311</v>
      </c>
      <c r="G535">
        <v>204</v>
      </c>
      <c r="H535">
        <v>229488</v>
      </c>
      <c r="S535">
        <v>8</v>
      </c>
      <c r="T535">
        <v>10</v>
      </c>
      <c r="U535">
        <v>506</v>
      </c>
      <c r="V535">
        <v>138</v>
      </c>
      <c r="W535">
        <v>8442</v>
      </c>
      <c r="X535" s="2">
        <f t="shared" si="46"/>
        <v>3.6666666666666665</v>
      </c>
      <c r="Y535">
        <f t="shared" si="52"/>
        <v>2689</v>
      </c>
      <c r="Z535">
        <f t="shared" si="53"/>
        <v>921</v>
      </c>
      <c r="AA535" s="3">
        <f t="shared" si="47"/>
        <v>2.9196525515743756</v>
      </c>
    </row>
    <row r="536" spans="4:27" x14ac:dyDescent="0.25">
      <c r="D536">
        <v>183</v>
      </c>
      <c r="E536">
        <v>4</v>
      </c>
      <c r="F536">
        <v>18</v>
      </c>
      <c r="G536">
        <v>15</v>
      </c>
      <c r="H536">
        <v>229488</v>
      </c>
      <c r="S536">
        <v>10</v>
      </c>
      <c r="T536">
        <v>10</v>
      </c>
      <c r="U536">
        <v>460</v>
      </c>
      <c r="V536">
        <v>254</v>
      </c>
      <c r="W536">
        <v>8948</v>
      </c>
      <c r="X536" s="2">
        <f t="shared" si="46"/>
        <v>1.811023622047244</v>
      </c>
      <c r="Y536">
        <f t="shared" si="52"/>
        <v>3149</v>
      </c>
      <c r="Z536">
        <f t="shared" si="53"/>
        <v>1175</v>
      </c>
      <c r="AA536" s="3">
        <f t="shared" si="47"/>
        <v>2.68</v>
      </c>
    </row>
    <row r="537" spans="4:27" x14ac:dyDescent="0.25">
      <c r="D537">
        <v>184</v>
      </c>
      <c r="E537">
        <v>1</v>
      </c>
      <c r="F537">
        <v>294</v>
      </c>
      <c r="G537">
        <v>172</v>
      </c>
      <c r="H537">
        <v>230048</v>
      </c>
      <c r="S537">
        <v>11</v>
      </c>
      <c r="T537">
        <v>10</v>
      </c>
      <c r="U537">
        <v>10</v>
      </c>
      <c r="V537">
        <v>7</v>
      </c>
      <c r="W537">
        <v>9435</v>
      </c>
      <c r="X537" s="2">
        <f t="shared" si="46"/>
        <v>1.4285714285714286</v>
      </c>
      <c r="Y537">
        <f t="shared" si="52"/>
        <v>3159</v>
      </c>
      <c r="Z537">
        <f t="shared" si="53"/>
        <v>1182</v>
      </c>
      <c r="AA537" s="3">
        <f t="shared" si="47"/>
        <v>2.6725888324873095</v>
      </c>
    </row>
    <row r="538" spans="4:27" x14ac:dyDescent="0.25">
      <c r="D538">
        <v>184</v>
      </c>
      <c r="E538">
        <v>4</v>
      </c>
      <c r="F538">
        <v>1</v>
      </c>
      <c r="G538">
        <v>0</v>
      </c>
      <c r="H538">
        <v>230048</v>
      </c>
      <c r="S538">
        <v>13</v>
      </c>
      <c r="T538">
        <v>10</v>
      </c>
      <c r="U538">
        <v>143</v>
      </c>
      <c r="V538">
        <v>29</v>
      </c>
      <c r="W538">
        <v>10929</v>
      </c>
      <c r="X538" s="2">
        <f t="shared" si="46"/>
        <v>4.931034482758621</v>
      </c>
      <c r="Y538">
        <f t="shared" si="52"/>
        <v>3302</v>
      </c>
      <c r="Z538">
        <f t="shared" si="53"/>
        <v>1211</v>
      </c>
      <c r="AA538" s="3">
        <f t="shared" si="47"/>
        <v>2.7266721717588771</v>
      </c>
    </row>
    <row r="539" spans="4:27" x14ac:dyDescent="0.25">
      <c r="D539">
        <v>166</v>
      </c>
      <c r="E539">
        <v>4</v>
      </c>
      <c r="F539">
        <v>118</v>
      </c>
      <c r="G539">
        <v>340</v>
      </c>
      <c r="H539">
        <v>231052</v>
      </c>
      <c r="S539">
        <v>12</v>
      </c>
      <c r="T539">
        <v>10</v>
      </c>
      <c r="U539">
        <v>12</v>
      </c>
      <c r="V539">
        <v>2</v>
      </c>
      <c r="W539">
        <v>11930</v>
      </c>
      <c r="X539" s="2">
        <f t="shared" si="46"/>
        <v>6</v>
      </c>
      <c r="Y539">
        <f t="shared" si="52"/>
        <v>3314</v>
      </c>
      <c r="Z539">
        <f t="shared" si="53"/>
        <v>1213</v>
      </c>
      <c r="AA539" s="3">
        <f t="shared" si="47"/>
        <v>2.7320692497938994</v>
      </c>
    </row>
    <row r="540" spans="4:27" x14ac:dyDescent="0.25">
      <c r="D540">
        <v>185</v>
      </c>
      <c r="E540">
        <v>1</v>
      </c>
      <c r="F540">
        <v>242</v>
      </c>
      <c r="G540">
        <v>141</v>
      </c>
      <c r="H540">
        <v>232311</v>
      </c>
      <c r="S540">
        <v>19</v>
      </c>
      <c r="T540">
        <v>10</v>
      </c>
      <c r="U540">
        <v>4</v>
      </c>
      <c r="V540">
        <v>1</v>
      </c>
      <c r="W540">
        <v>15425</v>
      </c>
      <c r="X540" s="2">
        <f t="shared" si="46"/>
        <v>4</v>
      </c>
      <c r="Y540">
        <f t="shared" si="52"/>
        <v>3318</v>
      </c>
      <c r="Z540">
        <f t="shared" si="53"/>
        <v>1214</v>
      </c>
      <c r="AA540" s="3">
        <f t="shared" si="47"/>
        <v>2.7331136738056014</v>
      </c>
    </row>
    <row r="541" spans="4:27" x14ac:dyDescent="0.25">
      <c r="D541">
        <v>187</v>
      </c>
      <c r="E541">
        <v>1</v>
      </c>
      <c r="F541">
        <v>37</v>
      </c>
      <c r="G541">
        <v>44</v>
      </c>
      <c r="H541">
        <v>239181</v>
      </c>
      <c r="S541">
        <v>18</v>
      </c>
      <c r="T541">
        <v>10</v>
      </c>
      <c r="U541">
        <v>6</v>
      </c>
      <c r="V541">
        <v>2</v>
      </c>
      <c r="W541">
        <v>15925</v>
      </c>
      <c r="X541" s="2">
        <f t="shared" si="46"/>
        <v>3</v>
      </c>
      <c r="Y541">
        <f t="shared" si="52"/>
        <v>3324</v>
      </c>
      <c r="Z541">
        <f t="shared" si="53"/>
        <v>1216</v>
      </c>
      <c r="AA541" s="3">
        <f t="shared" si="47"/>
        <v>2.7335526315789473</v>
      </c>
    </row>
    <row r="542" spans="4:27" x14ac:dyDescent="0.25">
      <c r="D542">
        <v>188</v>
      </c>
      <c r="E542">
        <v>1</v>
      </c>
      <c r="F542">
        <v>1</v>
      </c>
      <c r="G542">
        <v>0</v>
      </c>
      <c r="H542">
        <v>239310</v>
      </c>
      <c r="S542">
        <v>9</v>
      </c>
      <c r="T542">
        <v>10</v>
      </c>
      <c r="U542">
        <v>44</v>
      </c>
      <c r="V542">
        <v>23</v>
      </c>
      <c r="W542">
        <v>120300</v>
      </c>
      <c r="X542" s="2">
        <f t="shared" si="46"/>
        <v>1.9130434782608696</v>
      </c>
      <c r="Y542">
        <f t="shared" si="52"/>
        <v>3368</v>
      </c>
      <c r="Z542">
        <f t="shared" si="53"/>
        <v>1239</v>
      </c>
      <c r="AA542" s="3">
        <f t="shared" si="47"/>
        <v>2.718321226795803</v>
      </c>
    </row>
    <row r="543" spans="4:27" x14ac:dyDescent="0.25">
      <c r="F543">
        <f>SUM(F3:F542)</f>
        <v>122488</v>
      </c>
      <c r="G543">
        <f>SUM(G3:G542)</f>
        <v>106869</v>
      </c>
    </row>
  </sheetData>
  <mergeCells count="3">
    <mergeCell ref="D1:H1"/>
    <mergeCell ref="L1:O1"/>
    <mergeCell ref="S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Tabulators</vt:lpstr>
      <vt:lpstr>Plots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Draza</cp:lastModifiedBy>
  <dcterms:created xsi:type="dcterms:W3CDTF">2022-01-01T03:23:21Z</dcterms:created>
  <dcterms:modified xsi:type="dcterms:W3CDTF">2022-01-09T20:35:02Z</dcterms:modified>
</cp:coreProperties>
</file>